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Gykovy strukturka\rozpocet komplet\"/>
    </mc:Choice>
  </mc:AlternateContent>
  <bookViews>
    <workbookView xWindow="-108" yWindow="-108" windowWidth="23256" windowHeight="12456" activeTab="1"/>
  </bookViews>
  <sheets>
    <sheet name="Rekapitulace" sheetId="1" r:id="rId1"/>
    <sheet name="Rozpočet technologie" sheetId="3" r:id="rId2"/>
    <sheet name="Rozpočet rozšíření LAN" sheetId="2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" i="3" l="1"/>
  <c r="F37" i="1" l="1"/>
  <c r="F24" i="1"/>
  <c r="F21" i="1"/>
  <c r="F16" i="1"/>
  <c r="F13" i="1"/>
  <c r="F9" i="1"/>
  <c r="F63" i="3"/>
  <c r="F64" i="3" s="1"/>
  <c r="F59" i="3"/>
  <c r="F58" i="3"/>
  <c r="F57" i="3"/>
  <c r="F56" i="3"/>
  <c r="F52" i="3"/>
  <c r="F53" i="3" s="1"/>
  <c r="F48" i="3"/>
  <c r="F47" i="3"/>
  <c r="F46" i="3"/>
  <c r="F42" i="3"/>
  <c r="F41" i="3"/>
  <c r="F40" i="3"/>
  <c r="F39" i="3"/>
  <c r="F38" i="3"/>
  <c r="F36" i="3"/>
  <c r="F32" i="3"/>
  <c r="F33" i="3" s="1"/>
  <c r="F28" i="3"/>
  <c r="F27" i="3"/>
  <c r="F23" i="3"/>
  <c r="F22" i="3"/>
  <c r="F21" i="3"/>
  <c r="F17" i="3"/>
  <c r="F16" i="3"/>
  <c r="F12" i="3"/>
  <c r="F11" i="3"/>
  <c r="F7" i="3"/>
  <c r="F6" i="3"/>
  <c r="F5" i="3"/>
  <c r="F4" i="3"/>
  <c r="F29" i="3" l="1"/>
  <c r="F18" i="3"/>
  <c r="F8" i="3"/>
  <c r="F24" i="3"/>
  <c r="F38" i="1"/>
  <c r="F49" i="3"/>
  <c r="F13" i="3"/>
  <c r="F60" i="3"/>
  <c r="F43" i="3"/>
  <c r="F62" i="2"/>
  <c r="F61" i="2"/>
  <c r="F60" i="2"/>
  <c r="F59" i="2"/>
  <c r="F63" i="2" s="1"/>
  <c r="F54" i="2"/>
  <c r="F53" i="2"/>
  <c r="F52" i="2"/>
  <c r="F51" i="2"/>
  <c r="F50" i="2"/>
  <c r="F49" i="2"/>
  <c r="F48" i="2"/>
  <c r="F47" i="2"/>
  <c r="F46" i="2"/>
  <c r="F45" i="2"/>
  <c r="F55" i="2" s="1"/>
  <c r="F44" i="2"/>
  <c r="F39" i="2"/>
  <c r="F38" i="2"/>
  <c r="F40" i="2" s="1"/>
  <c r="F33" i="2"/>
  <c r="F32" i="2"/>
  <c r="F31" i="2"/>
  <c r="F34" i="2" s="1"/>
  <c r="F30" i="2"/>
  <c r="F29" i="2"/>
  <c r="F24" i="2"/>
  <c r="F23" i="2"/>
  <c r="F22" i="2"/>
  <c r="F25" i="2" s="1"/>
  <c r="F17" i="2"/>
  <c r="F16" i="2"/>
  <c r="F15" i="2"/>
  <c r="F14" i="2"/>
  <c r="F13" i="2"/>
  <c r="F12" i="2"/>
  <c r="F11" i="2"/>
  <c r="F10" i="2"/>
  <c r="F9" i="2"/>
  <c r="F18" i="2" s="1"/>
  <c r="F4" i="2"/>
  <c r="F5" i="2" s="1"/>
</calcChain>
</file>

<file path=xl/sharedStrings.xml><?xml version="1.0" encoding="utf-8"?>
<sst xmlns="http://schemas.openxmlformats.org/spreadsheetml/2006/main" count="323" uniqueCount="184">
  <si>
    <t>Zakázkové č:</t>
  </si>
  <si>
    <t>Gymnázium a Střední odborná škola zdravotnická a ekonomická Vyškov, příspěvková organizace                                                                                                                                      rozšíření objektových rozvodů strukturované kabeláže</t>
  </si>
  <si>
    <t>Rekapitulace rozpočtu</t>
  </si>
  <si>
    <t>HLAVA I</t>
  </si>
  <si>
    <t>Materiál</t>
  </si>
  <si>
    <t>Dodávka materiálu</t>
  </si>
  <si>
    <t>Celkem</t>
  </si>
  <si>
    <t>HLAVA II</t>
  </si>
  <si>
    <t>Základní rozpočtové náklady</t>
  </si>
  <si>
    <t>Podružný materiál</t>
  </si>
  <si>
    <t>Podíl přidružené výroby</t>
  </si>
  <si>
    <t>HLAVA III</t>
  </si>
  <si>
    <t>Montáže</t>
  </si>
  <si>
    <t>Montážní práce a služby</t>
  </si>
  <si>
    <t>HLAVA IV</t>
  </si>
  <si>
    <t>Vedlejší náklady</t>
  </si>
  <si>
    <t>Mimostaveništní  doprava</t>
  </si>
  <si>
    <t>Náklady na umístění stavby</t>
  </si>
  <si>
    <t>Zednické přípomoci</t>
  </si>
  <si>
    <t>HLAVA V</t>
  </si>
  <si>
    <t>Revize</t>
  </si>
  <si>
    <t>Revize a zkoušky</t>
  </si>
  <si>
    <t>Celkem bez DPH</t>
  </si>
  <si>
    <t>Kabely,vodiče a příslušenství</t>
  </si>
  <si>
    <t>Číslo položky</t>
  </si>
  <si>
    <t>Popis položky</t>
  </si>
  <si>
    <t>Počet</t>
  </si>
  <si>
    <t>MJ</t>
  </si>
  <si>
    <t>Jedn. cena</t>
  </si>
  <si>
    <t>SXKD-5E-UTP-LSO</t>
  </si>
  <si>
    <t>KABEL 4x2xAWG24cat.5e UTP LSOH</t>
  </si>
  <si>
    <t>745904111</t>
  </si>
  <si>
    <t>Příplat za zatahování kabelů-0,75kg</t>
  </si>
  <si>
    <t>m</t>
  </si>
  <si>
    <t>744742810</t>
  </si>
  <si>
    <t>Montáž kabel sděl pevně sk.18-0,4kg</t>
  </si>
  <si>
    <t>743559000</t>
  </si>
  <si>
    <t>Odkrytí a zakrytí žlabu víkem</t>
  </si>
  <si>
    <t>743411510</t>
  </si>
  <si>
    <t>Montáž krabic instal lištových</t>
  </si>
  <si>
    <t>740999910</t>
  </si>
  <si>
    <t>Zabezpečení pracoviště</t>
  </si>
  <si>
    <t>hod</t>
  </si>
  <si>
    <t>740999901</t>
  </si>
  <si>
    <t>Práce na stávající instalaci</t>
  </si>
  <si>
    <t>740999904</t>
  </si>
  <si>
    <t>Nezměřitelné mont.práce</t>
  </si>
  <si>
    <t>Dozbrojení stávajících rozváděčů</t>
  </si>
  <si>
    <t>ks</t>
  </si>
  <si>
    <t>743312120</t>
  </si>
  <si>
    <t>Montáž lišt vkládac s víčkem -40 mm</t>
  </si>
  <si>
    <t>Stavební práce při elektromontážích</t>
  </si>
  <si>
    <t>971032300</t>
  </si>
  <si>
    <t>Bourání otv zdi cih 0,09m2, tl.45cm</t>
  </si>
  <si>
    <t>953993120</t>
  </si>
  <si>
    <t>Osazení hmoždinek stěn cihel d.8 mm</t>
  </si>
  <si>
    <t>971032600</t>
  </si>
  <si>
    <t>Bourání otv zdi cih 0,09m2, tl.90cm</t>
  </si>
  <si>
    <t>Úložný materiál,krabice a příslušenství</t>
  </si>
  <si>
    <t>HMOZDINKA8/100M</t>
  </si>
  <si>
    <t>HMOZDINKA 8/100MMZATLOUK. NH</t>
  </si>
  <si>
    <t>LK 80X28 T HB</t>
  </si>
  <si>
    <t>Krabice lištová, LK 80X28 T HB</t>
  </si>
  <si>
    <t>LHD40X20HD</t>
  </si>
  <si>
    <t>ZLAB KABELOVY LHD 40X40 2M</t>
  </si>
  <si>
    <t>LHD20X20HD</t>
  </si>
  <si>
    <t>ZLAB KABELOVY LHD 20X20 2M</t>
  </si>
  <si>
    <t>LHD20X10HD</t>
  </si>
  <si>
    <t>ZLAB KABELOVY LHD 20X10 2M</t>
  </si>
  <si>
    <t>Slaboproudé rozvody</t>
  </si>
  <si>
    <t>DSK000006450</t>
  </si>
  <si>
    <t>Patch kabel cat.5e, 1m, šedý, modrý, rudý</t>
  </si>
  <si>
    <t>DSK000176400</t>
  </si>
  <si>
    <t>19“ modulární patch panel pro max. 24 keystone modulu</t>
  </si>
  <si>
    <t>Montáže slaboproudů</t>
  </si>
  <si>
    <t>MS001031</t>
  </si>
  <si>
    <t>Zhotovení štítku na výstupní modul</t>
  </si>
  <si>
    <t>MS001041</t>
  </si>
  <si>
    <t>Zhotovení štítku na  panel</t>
  </si>
  <si>
    <t>MS001021</t>
  </si>
  <si>
    <t>zhotovení kabelového štítku</t>
  </si>
  <si>
    <t>MS000999</t>
  </si>
  <si>
    <t>Uzemnění datového rozvaděče</t>
  </si>
  <si>
    <t>MS001211</t>
  </si>
  <si>
    <t>Měření RJ 45 UTP, FTP</t>
  </si>
  <si>
    <t>MS000631</t>
  </si>
  <si>
    <t>Zásuvka s modulem Cat.5e - 2x RJ45  UTP</t>
  </si>
  <si>
    <t>MS000831</t>
  </si>
  <si>
    <t>Montáž stojanového rozvaděče</t>
  </si>
  <si>
    <t>MS000611</t>
  </si>
  <si>
    <t>zásuvka s modulem Cat.5e - 1x RJ45  UTP</t>
  </si>
  <si>
    <t>Demontáž stávajícího datového rozvaděče</t>
  </si>
  <si>
    <t>Demontáž a montáž stávajících 19“ modulární patch panel pro max. 24 keystone modulu</t>
  </si>
  <si>
    <t>MS000861</t>
  </si>
  <si>
    <t>Upevnění zařízení k vedení vodičů</t>
  </si>
  <si>
    <t>Spínače,zásuvky a vidlice</t>
  </si>
  <si>
    <t>5014A-B1018</t>
  </si>
  <si>
    <t>MASKA 2-NASOBNA</t>
  </si>
  <si>
    <t>SXKJ-5E-UTP-BK-NA</t>
  </si>
  <si>
    <t>KONEKTOR CAT.5E NESTINENY</t>
  </si>
  <si>
    <t>5014A-A100B</t>
  </si>
  <si>
    <t>ZASUVKA DATOVA BILA         TA</t>
  </si>
  <si>
    <t>3901A-B10B</t>
  </si>
  <si>
    <t>RAMECEK 1NASOBNY BILA       TA</t>
  </si>
  <si>
    <t>Rozpočet rozšíření LAN</t>
  </si>
  <si>
    <t xml:space="preserve">Infrastruktura </t>
  </si>
  <si>
    <t>Primární diskové pole včetně instalace konfigurace</t>
  </si>
  <si>
    <t>Server pro virtualizaci včetně instalace konfigurace</t>
  </si>
  <si>
    <t>Server pro virtualizaci a zálohování včetně instalace konfigurace</t>
  </si>
  <si>
    <t>SAN Switch včetně instalace konfigurace</t>
  </si>
  <si>
    <t>Storage</t>
  </si>
  <si>
    <t>VirtSRV</t>
  </si>
  <si>
    <t>BackSRV</t>
  </si>
  <si>
    <t>SANSW</t>
  </si>
  <si>
    <t>LAN a páteřní LAN infrastruktura</t>
  </si>
  <si>
    <t>Switche pro páteřní LAN infrastruktur včetně instalace konfigurace, kabeláže, SFP+modulů</t>
  </si>
  <si>
    <t>Switche pro LAN infrastruktur včetně instalace konfigurace, kabeláže, SFP+ modulů</t>
  </si>
  <si>
    <t>CoreSW</t>
  </si>
  <si>
    <t>LANSW</t>
  </si>
  <si>
    <t>Upgrade WiFi technologie</t>
  </si>
  <si>
    <t>WiFi přístupový bod včetně instalace konfigurace</t>
  </si>
  <si>
    <t>Záložní zdroje a příslušenství</t>
  </si>
  <si>
    <t>UPS - typ A včetně instalace konfigurace</t>
  </si>
  <si>
    <t>UPS - typ B včetně instalace konfigurace</t>
  </si>
  <si>
    <t>PDU - včetně instalace konfigurace</t>
  </si>
  <si>
    <t>Zabezpečení LAN</t>
  </si>
  <si>
    <t>Firewall včetně instalace konfigurace</t>
  </si>
  <si>
    <t>Antivirový systém</t>
  </si>
  <si>
    <t>Systém pro logování a dohled</t>
  </si>
  <si>
    <t>SW pro logování včetně instalace konfigurace</t>
  </si>
  <si>
    <t>Přístupový a docházkový systém</t>
  </si>
  <si>
    <t>komunikační tablo včetně příslušenství</t>
  </si>
  <si>
    <t>čtečka RFID</t>
  </si>
  <si>
    <t>centralizovaný SW pro management</t>
  </si>
  <si>
    <t>docházkové tablo včetně konfigurace a instalace</t>
  </si>
  <si>
    <t>SW pro zpracování docházky včetně instalace a prvotní implementace</t>
  </si>
  <si>
    <t>Napojení na systém bakaláři</t>
  </si>
  <si>
    <t>VoIP telefonie</t>
  </si>
  <si>
    <t>VoIP Videotelefon</t>
  </si>
  <si>
    <t>VoIP telefon</t>
  </si>
  <si>
    <t>Standard konektivity</t>
  </si>
  <si>
    <t>Instalace a implementace dle standardu konektivity – napojení na EDUROAM</t>
  </si>
  <si>
    <t>SW a licence</t>
  </si>
  <si>
    <t>virtualizační SW</t>
  </si>
  <si>
    <t>Zálohovací SW</t>
  </si>
  <si>
    <t>SW licence -neomezený počet VM</t>
  </si>
  <si>
    <t>CAL licence</t>
  </si>
  <si>
    <t>Instalace a implementace</t>
  </si>
  <si>
    <t>ostatní instalace a implementace</t>
  </si>
  <si>
    <t>UPSA</t>
  </si>
  <si>
    <t>UPSB</t>
  </si>
  <si>
    <t>PDU</t>
  </si>
  <si>
    <t>WIFICTRL</t>
  </si>
  <si>
    <t>WiFi kontroler včetně instalace konfigurace, licencí, kabeláže</t>
  </si>
  <si>
    <t>WIFIAP</t>
  </si>
  <si>
    <t>Výrobce a typové označení</t>
  </si>
  <si>
    <t>Odkaz na produktový list výrobce</t>
  </si>
  <si>
    <t>VoIP PBX včetně instalace a konfigurace</t>
  </si>
  <si>
    <t>Rozpočet technologie</t>
  </si>
  <si>
    <t>poznámka: uchazeč doplní mimo jednotkových cen i sloupce "výrobce a typové označení" a "Odkaz na produktový list výrobce". V případě zjištění nesouladu mezi minimálními požadavky a produktovým listem výrobce bude uchazeč vyloučen! Nedoplnění uvedených položek vede k nemožnosti ověření jednotlivých položek a tak se i na tuto skutečnost bude nahlížet. V případě, že uchazeč u položky nemůže uvést dané položky (jedná se o implementační a konfigurační práce) uvede do daných buněk řetezec "XXX". V případě, že dodávaný prvek je složen z více prvků s různým typovým označením, uchazeč uvede všechny prvky a u všech uvede typové označení. V případě že by uchazeč zjistil nesrovnalost oproti stavu který by jako celá dodávka neplnil požadavek na komplexně funkční celek, může uchazeč danou položku přidat s vhodnýmkomentářem, proč je dle něj tato položka nezbytná pro realizaci celé zakázky dle požadavků zadavatele na jeden komplexně funkční celek.</t>
  </si>
  <si>
    <t>HLAVA VI</t>
  </si>
  <si>
    <t>Technologií včetně implementace</t>
  </si>
  <si>
    <t>Infrastruktura</t>
  </si>
  <si>
    <t>FW</t>
  </si>
  <si>
    <t>ANTIVIR</t>
  </si>
  <si>
    <t>LOG</t>
  </si>
  <si>
    <t>TABLO</t>
  </si>
  <si>
    <t>RFID</t>
  </si>
  <si>
    <t>PRISTUPMAN</t>
  </si>
  <si>
    <t>DOCHAZKA</t>
  </si>
  <si>
    <t>DOCHAZKASW</t>
  </si>
  <si>
    <t>API</t>
  </si>
  <si>
    <t>VOIPPBX</t>
  </si>
  <si>
    <t>VIDEOPHONE</t>
  </si>
  <si>
    <t>PHONE</t>
  </si>
  <si>
    <t>INSTEDUROAM</t>
  </si>
  <si>
    <t>VIRTSW</t>
  </si>
  <si>
    <t>BAKSW</t>
  </si>
  <si>
    <t>OS1</t>
  </si>
  <si>
    <t>CAL</t>
  </si>
  <si>
    <t>INST</t>
  </si>
  <si>
    <t>Vybraný dodavatel bude splňovat odborné kvalifikační předpoklady pro provedení zaákzky vs osuladu s platnou legislativou v ČR a nabídková cena bude obsahovat i práce v technické dokumentaci a výkazu výměr neuvedené, ale nutné k bezpečnému a správnému stavebně technickému provedení s ohledem na bezpečnost užívání.</t>
  </si>
  <si>
    <t>URFID</t>
  </si>
  <si>
    <t>USB čtečka RFID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</si>
</sst>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i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i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Continuous"/>
    </xf>
    <xf numFmtId="0" fontId="3" fillId="3" borderId="2" xfId="0" applyFont="1" applyFill="1" applyBorder="1"/>
    <xf numFmtId="0" fontId="0" fillId="3" borderId="2" xfId="0" applyFill="1" applyBorder="1"/>
    <xf numFmtId="0" fontId="4" fillId="4" borderId="0" xfId="0" applyFont="1" applyFill="1"/>
    <xf numFmtId="0" fontId="0" fillId="4" borderId="0" xfId="0" applyFill="1"/>
    <xf numFmtId="164" fontId="0" fillId="0" borderId="0" xfId="0" applyNumberFormat="1" applyAlignment="1">
      <alignment horizontal="right"/>
    </xf>
    <xf numFmtId="0" fontId="0" fillId="0" borderId="3" xfId="0" applyBorder="1"/>
    <xf numFmtId="0" fontId="5" fillId="0" borderId="4" xfId="0" applyFont="1" applyBorder="1"/>
    <xf numFmtId="0" fontId="0" fillId="0" borderId="4" xfId="0" applyBorder="1"/>
    <xf numFmtId="0" fontId="3" fillId="3" borderId="0" xfId="0" applyFont="1" applyFill="1"/>
    <xf numFmtId="0" fontId="7" fillId="3" borderId="0" xfId="0" applyFont="1" applyFill="1"/>
    <xf numFmtId="0" fontId="0" fillId="3" borderId="0" xfId="0" applyFill="1"/>
    <xf numFmtId="0" fontId="7" fillId="3" borderId="0" xfId="0" applyFont="1" applyFill="1" applyAlignment="1">
      <alignment horizontal="right"/>
    </xf>
    <xf numFmtId="0" fontId="7" fillId="4" borderId="0" xfId="0" applyFont="1" applyFill="1"/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horizontal="right"/>
    </xf>
    <xf numFmtId="0" fontId="0" fillId="0" borderId="1" xfId="0" applyBorder="1"/>
    <xf numFmtId="0" fontId="5" fillId="0" borderId="1" xfId="0" applyFont="1" applyBorder="1"/>
    <xf numFmtId="0" fontId="4" fillId="0" borderId="1" xfId="0" applyFont="1" applyBorder="1"/>
    <xf numFmtId="164" fontId="5" fillId="4" borderId="1" xfId="0" applyNumberFormat="1" applyFont="1" applyFill="1" applyBorder="1" applyAlignment="1">
      <alignment horizontal="right"/>
    </xf>
    <xf numFmtId="164" fontId="8" fillId="5" borderId="0" xfId="0" applyNumberFormat="1" applyFont="1" applyFill="1" applyAlignment="1">
      <alignment horizontal="right"/>
    </xf>
    <xf numFmtId="164" fontId="5" fillId="5" borderId="4" xfId="0" applyNumberFormat="1" applyFont="1" applyFill="1" applyBorder="1" applyAlignment="1">
      <alignment horizontal="right"/>
    </xf>
    <xf numFmtId="0" fontId="5" fillId="5" borderId="3" xfId="0" applyFont="1" applyFill="1" applyBorder="1"/>
    <xf numFmtId="0" fontId="0" fillId="5" borderId="3" xfId="0" applyFill="1" applyBorder="1"/>
    <xf numFmtId="164" fontId="5" fillId="5" borderId="5" xfId="0" applyNumberFormat="1" applyFont="1" applyFill="1" applyBorder="1" applyAlignment="1">
      <alignment horizontal="right"/>
    </xf>
    <xf numFmtId="0" fontId="0" fillId="0" borderId="6" xfId="0" applyBorder="1"/>
    <xf numFmtId="49" fontId="8" fillId="0" borderId="6" xfId="0" applyNumberFormat="1" applyFont="1" applyBorder="1" applyAlignment="1">
      <alignment horizontal="left"/>
    </xf>
    <xf numFmtId="0" fontId="8" fillId="0" borderId="6" xfId="0" applyFont="1" applyBorder="1" applyAlignment="1">
      <alignment horizontal="center"/>
    </xf>
    <xf numFmtId="164" fontId="8" fillId="5" borderId="6" xfId="0" applyNumberFormat="1" applyFont="1" applyFill="1" applyBorder="1" applyAlignment="1">
      <alignment horizontal="right"/>
    </xf>
    <xf numFmtId="164" fontId="8" fillId="0" borderId="6" xfId="0" applyNumberFormat="1" applyFont="1" applyBorder="1" applyAlignment="1">
      <alignment horizontal="right"/>
    </xf>
    <xf numFmtId="0" fontId="6" fillId="0" borderId="8" xfId="0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0" fillId="6" borderId="7" xfId="0" applyFill="1" applyBorder="1" applyAlignment="1">
      <alignment horizontal="left" vertical="center" wrapText="1"/>
    </xf>
    <xf numFmtId="0" fontId="0" fillId="6" borderId="8" xfId="0" applyFill="1" applyBorder="1" applyAlignment="1">
      <alignment horizontal="left" vertical="center" wrapText="1"/>
    </xf>
    <xf numFmtId="0" fontId="0" fillId="6" borderId="9" xfId="0" applyFill="1" applyBorder="1" applyAlignment="1">
      <alignment horizontal="left" vertical="center" wrapText="1"/>
    </xf>
    <xf numFmtId="0" fontId="0" fillId="6" borderId="10" xfId="0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 wrapText="1"/>
    </xf>
    <xf numFmtId="0" fontId="0" fillId="6" borderId="11" xfId="0" applyFill="1" applyBorder="1" applyAlignment="1">
      <alignment horizontal="left" vertical="center" wrapText="1"/>
    </xf>
    <xf numFmtId="0" fontId="0" fillId="6" borderId="12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13" xfId="0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workbookViewId="0">
      <selection activeCell="F16" sqref="F16"/>
    </sheetView>
  </sheetViews>
  <sheetFormatPr defaultRowHeight="14.4" x14ac:dyDescent="0.3"/>
  <cols>
    <col min="1" max="1" width="11.88671875" customWidth="1"/>
    <col min="2" max="2" width="31.33203125" customWidth="1"/>
    <col min="3" max="3" width="9.5546875" customWidth="1"/>
    <col min="4" max="4" width="4.6640625" customWidth="1"/>
    <col min="5" max="5" width="13.5546875" customWidth="1"/>
    <col min="6" max="6" width="17.88671875" customWidth="1"/>
    <col min="7" max="7" width="4.33203125" customWidth="1"/>
    <col min="257" max="257" width="11.88671875" customWidth="1"/>
    <col min="258" max="258" width="31.33203125" customWidth="1"/>
    <col min="259" max="259" width="9.5546875" customWidth="1"/>
    <col min="260" max="260" width="4.6640625" customWidth="1"/>
    <col min="261" max="261" width="13.5546875" customWidth="1"/>
    <col min="262" max="262" width="17.88671875" customWidth="1"/>
    <col min="263" max="263" width="4.33203125" customWidth="1"/>
    <col min="513" max="513" width="11.88671875" customWidth="1"/>
    <col min="514" max="514" width="31.33203125" customWidth="1"/>
    <col min="515" max="515" width="9.5546875" customWidth="1"/>
    <col min="516" max="516" width="4.6640625" customWidth="1"/>
    <col min="517" max="517" width="13.5546875" customWidth="1"/>
    <col min="518" max="518" width="17.88671875" customWidth="1"/>
    <col min="519" max="519" width="4.33203125" customWidth="1"/>
    <col min="769" max="769" width="11.88671875" customWidth="1"/>
    <col min="770" max="770" width="31.33203125" customWidth="1"/>
    <col min="771" max="771" width="9.5546875" customWidth="1"/>
    <col min="772" max="772" width="4.6640625" customWidth="1"/>
    <col min="773" max="773" width="13.5546875" customWidth="1"/>
    <col min="774" max="774" width="17.88671875" customWidth="1"/>
    <col min="775" max="775" width="4.33203125" customWidth="1"/>
    <col min="1025" max="1025" width="11.88671875" customWidth="1"/>
    <col min="1026" max="1026" width="31.33203125" customWidth="1"/>
    <col min="1027" max="1027" width="9.5546875" customWidth="1"/>
    <col min="1028" max="1028" width="4.6640625" customWidth="1"/>
    <col min="1029" max="1029" width="13.5546875" customWidth="1"/>
    <col min="1030" max="1030" width="17.88671875" customWidth="1"/>
    <col min="1031" max="1031" width="4.33203125" customWidth="1"/>
    <col min="1281" max="1281" width="11.88671875" customWidth="1"/>
    <col min="1282" max="1282" width="31.33203125" customWidth="1"/>
    <col min="1283" max="1283" width="9.5546875" customWidth="1"/>
    <col min="1284" max="1284" width="4.6640625" customWidth="1"/>
    <col min="1285" max="1285" width="13.5546875" customWidth="1"/>
    <col min="1286" max="1286" width="17.88671875" customWidth="1"/>
    <col min="1287" max="1287" width="4.33203125" customWidth="1"/>
    <col min="1537" max="1537" width="11.88671875" customWidth="1"/>
    <col min="1538" max="1538" width="31.33203125" customWidth="1"/>
    <col min="1539" max="1539" width="9.5546875" customWidth="1"/>
    <col min="1540" max="1540" width="4.6640625" customWidth="1"/>
    <col min="1541" max="1541" width="13.5546875" customWidth="1"/>
    <col min="1542" max="1542" width="17.88671875" customWidth="1"/>
    <col min="1543" max="1543" width="4.33203125" customWidth="1"/>
    <col min="1793" max="1793" width="11.88671875" customWidth="1"/>
    <col min="1794" max="1794" width="31.33203125" customWidth="1"/>
    <col min="1795" max="1795" width="9.5546875" customWidth="1"/>
    <col min="1796" max="1796" width="4.6640625" customWidth="1"/>
    <col min="1797" max="1797" width="13.5546875" customWidth="1"/>
    <col min="1798" max="1798" width="17.88671875" customWidth="1"/>
    <col min="1799" max="1799" width="4.33203125" customWidth="1"/>
    <col min="2049" max="2049" width="11.88671875" customWidth="1"/>
    <col min="2050" max="2050" width="31.33203125" customWidth="1"/>
    <col min="2051" max="2051" width="9.5546875" customWidth="1"/>
    <col min="2052" max="2052" width="4.6640625" customWidth="1"/>
    <col min="2053" max="2053" width="13.5546875" customWidth="1"/>
    <col min="2054" max="2054" width="17.88671875" customWidth="1"/>
    <col min="2055" max="2055" width="4.33203125" customWidth="1"/>
    <col min="2305" max="2305" width="11.88671875" customWidth="1"/>
    <col min="2306" max="2306" width="31.33203125" customWidth="1"/>
    <col min="2307" max="2307" width="9.5546875" customWidth="1"/>
    <col min="2308" max="2308" width="4.6640625" customWidth="1"/>
    <col min="2309" max="2309" width="13.5546875" customWidth="1"/>
    <col min="2310" max="2310" width="17.88671875" customWidth="1"/>
    <col min="2311" max="2311" width="4.33203125" customWidth="1"/>
    <col min="2561" max="2561" width="11.88671875" customWidth="1"/>
    <col min="2562" max="2562" width="31.33203125" customWidth="1"/>
    <col min="2563" max="2563" width="9.5546875" customWidth="1"/>
    <col min="2564" max="2564" width="4.6640625" customWidth="1"/>
    <col min="2565" max="2565" width="13.5546875" customWidth="1"/>
    <col min="2566" max="2566" width="17.88671875" customWidth="1"/>
    <col min="2567" max="2567" width="4.33203125" customWidth="1"/>
    <col min="2817" max="2817" width="11.88671875" customWidth="1"/>
    <col min="2818" max="2818" width="31.33203125" customWidth="1"/>
    <col min="2819" max="2819" width="9.5546875" customWidth="1"/>
    <col min="2820" max="2820" width="4.6640625" customWidth="1"/>
    <col min="2821" max="2821" width="13.5546875" customWidth="1"/>
    <col min="2822" max="2822" width="17.88671875" customWidth="1"/>
    <col min="2823" max="2823" width="4.33203125" customWidth="1"/>
    <col min="3073" max="3073" width="11.88671875" customWidth="1"/>
    <col min="3074" max="3074" width="31.33203125" customWidth="1"/>
    <col min="3075" max="3075" width="9.5546875" customWidth="1"/>
    <col min="3076" max="3076" width="4.6640625" customWidth="1"/>
    <col min="3077" max="3077" width="13.5546875" customWidth="1"/>
    <col min="3078" max="3078" width="17.88671875" customWidth="1"/>
    <col min="3079" max="3079" width="4.33203125" customWidth="1"/>
    <col min="3329" max="3329" width="11.88671875" customWidth="1"/>
    <col min="3330" max="3330" width="31.33203125" customWidth="1"/>
    <col min="3331" max="3331" width="9.5546875" customWidth="1"/>
    <col min="3332" max="3332" width="4.6640625" customWidth="1"/>
    <col min="3333" max="3333" width="13.5546875" customWidth="1"/>
    <col min="3334" max="3334" width="17.88671875" customWidth="1"/>
    <col min="3335" max="3335" width="4.33203125" customWidth="1"/>
    <col min="3585" max="3585" width="11.88671875" customWidth="1"/>
    <col min="3586" max="3586" width="31.33203125" customWidth="1"/>
    <col min="3587" max="3587" width="9.5546875" customWidth="1"/>
    <col min="3588" max="3588" width="4.6640625" customWidth="1"/>
    <col min="3589" max="3589" width="13.5546875" customWidth="1"/>
    <col min="3590" max="3590" width="17.88671875" customWidth="1"/>
    <col min="3591" max="3591" width="4.33203125" customWidth="1"/>
    <col min="3841" max="3841" width="11.88671875" customWidth="1"/>
    <col min="3842" max="3842" width="31.33203125" customWidth="1"/>
    <col min="3843" max="3843" width="9.5546875" customWidth="1"/>
    <col min="3844" max="3844" width="4.6640625" customWidth="1"/>
    <col min="3845" max="3845" width="13.5546875" customWidth="1"/>
    <col min="3846" max="3846" width="17.88671875" customWidth="1"/>
    <col min="3847" max="3847" width="4.33203125" customWidth="1"/>
    <col min="4097" max="4097" width="11.88671875" customWidth="1"/>
    <col min="4098" max="4098" width="31.33203125" customWidth="1"/>
    <col min="4099" max="4099" width="9.5546875" customWidth="1"/>
    <col min="4100" max="4100" width="4.6640625" customWidth="1"/>
    <col min="4101" max="4101" width="13.5546875" customWidth="1"/>
    <col min="4102" max="4102" width="17.88671875" customWidth="1"/>
    <col min="4103" max="4103" width="4.33203125" customWidth="1"/>
    <col min="4353" max="4353" width="11.88671875" customWidth="1"/>
    <col min="4354" max="4354" width="31.33203125" customWidth="1"/>
    <col min="4355" max="4355" width="9.5546875" customWidth="1"/>
    <col min="4356" max="4356" width="4.6640625" customWidth="1"/>
    <col min="4357" max="4357" width="13.5546875" customWidth="1"/>
    <col min="4358" max="4358" width="17.88671875" customWidth="1"/>
    <col min="4359" max="4359" width="4.33203125" customWidth="1"/>
    <col min="4609" max="4609" width="11.88671875" customWidth="1"/>
    <col min="4610" max="4610" width="31.33203125" customWidth="1"/>
    <col min="4611" max="4611" width="9.5546875" customWidth="1"/>
    <col min="4612" max="4612" width="4.6640625" customWidth="1"/>
    <col min="4613" max="4613" width="13.5546875" customWidth="1"/>
    <col min="4614" max="4614" width="17.88671875" customWidth="1"/>
    <col min="4615" max="4615" width="4.33203125" customWidth="1"/>
    <col min="4865" max="4865" width="11.88671875" customWidth="1"/>
    <col min="4866" max="4866" width="31.33203125" customWidth="1"/>
    <col min="4867" max="4867" width="9.5546875" customWidth="1"/>
    <col min="4868" max="4868" width="4.6640625" customWidth="1"/>
    <col min="4869" max="4869" width="13.5546875" customWidth="1"/>
    <col min="4870" max="4870" width="17.88671875" customWidth="1"/>
    <col min="4871" max="4871" width="4.33203125" customWidth="1"/>
    <col min="5121" max="5121" width="11.88671875" customWidth="1"/>
    <col min="5122" max="5122" width="31.33203125" customWidth="1"/>
    <col min="5123" max="5123" width="9.5546875" customWidth="1"/>
    <col min="5124" max="5124" width="4.6640625" customWidth="1"/>
    <col min="5125" max="5125" width="13.5546875" customWidth="1"/>
    <col min="5126" max="5126" width="17.88671875" customWidth="1"/>
    <col min="5127" max="5127" width="4.33203125" customWidth="1"/>
    <col min="5377" max="5377" width="11.88671875" customWidth="1"/>
    <col min="5378" max="5378" width="31.33203125" customWidth="1"/>
    <col min="5379" max="5379" width="9.5546875" customWidth="1"/>
    <col min="5380" max="5380" width="4.6640625" customWidth="1"/>
    <col min="5381" max="5381" width="13.5546875" customWidth="1"/>
    <col min="5382" max="5382" width="17.88671875" customWidth="1"/>
    <col min="5383" max="5383" width="4.33203125" customWidth="1"/>
    <col min="5633" max="5633" width="11.88671875" customWidth="1"/>
    <col min="5634" max="5634" width="31.33203125" customWidth="1"/>
    <col min="5635" max="5635" width="9.5546875" customWidth="1"/>
    <col min="5636" max="5636" width="4.6640625" customWidth="1"/>
    <col min="5637" max="5637" width="13.5546875" customWidth="1"/>
    <col min="5638" max="5638" width="17.88671875" customWidth="1"/>
    <col min="5639" max="5639" width="4.33203125" customWidth="1"/>
    <col min="5889" max="5889" width="11.88671875" customWidth="1"/>
    <col min="5890" max="5890" width="31.33203125" customWidth="1"/>
    <col min="5891" max="5891" width="9.5546875" customWidth="1"/>
    <col min="5892" max="5892" width="4.6640625" customWidth="1"/>
    <col min="5893" max="5893" width="13.5546875" customWidth="1"/>
    <col min="5894" max="5894" width="17.88671875" customWidth="1"/>
    <col min="5895" max="5895" width="4.33203125" customWidth="1"/>
    <col min="6145" max="6145" width="11.88671875" customWidth="1"/>
    <col min="6146" max="6146" width="31.33203125" customWidth="1"/>
    <col min="6147" max="6147" width="9.5546875" customWidth="1"/>
    <col min="6148" max="6148" width="4.6640625" customWidth="1"/>
    <col min="6149" max="6149" width="13.5546875" customWidth="1"/>
    <col min="6150" max="6150" width="17.88671875" customWidth="1"/>
    <col min="6151" max="6151" width="4.33203125" customWidth="1"/>
    <col min="6401" max="6401" width="11.88671875" customWidth="1"/>
    <col min="6402" max="6402" width="31.33203125" customWidth="1"/>
    <col min="6403" max="6403" width="9.5546875" customWidth="1"/>
    <col min="6404" max="6404" width="4.6640625" customWidth="1"/>
    <col min="6405" max="6405" width="13.5546875" customWidth="1"/>
    <col min="6406" max="6406" width="17.88671875" customWidth="1"/>
    <col min="6407" max="6407" width="4.33203125" customWidth="1"/>
    <col min="6657" max="6657" width="11.88671875" customWidth="1"/>
    <col min="6658" max="6658" width="31.33203125" customWidth="1"/>
    <col min="6659" max="6659" width="9.5546875" customWidth="1"/>
    <col min="6660" max="6660" width="4.6640625" customWidth="1"/>
    <col min="6661" max="6661" width="13.5546875" customWidth="1"/>
    <col min="6662" max="6662" width="17.88671875" customWidth="1"/>
    <col min="6663" max="6663" width="4.33203125" customWidth="1"/>
    <col min="6913" max="6913" width="11.88671875" customWidth="1"/>
    <col min="6914" max="6914" width="31.33203125" customWidth="1"/>
    <col min="6915" max="6915" width="9.5546875" customWidth="1"/>
    <col min="6916" max="6916" width="4.6640625" customWidth="1"/>
    <col min="6917" max="6917" width="13.5546875" customWidth="1"/>
    <col min="6918" max="6918" width="17.88671875" customWidth="1"/>
    <col min="6919" max="6919" width="4.33203125" customWidth="1"/>
    <col min="7169" max="7169" width="11.88671875" customWidth="1"/>
    <col min="7170" max="7170" width="31.33203125" customWidth="1"/>
    <col min="7171" max="7171" width="9.5546875" customWidth="1"/>
    <col min="7172" max="7172" width="4.6640625" customWidth="1"/>
    <col min="7173" max="7173" width="13.5546875" customWidth="1"/>
    <col min="7174" max="7174" width="17.88671875" customWidth="1"/>
    <col min="7175" max="7175" width="4.33203125" customWidth="1"/>
    <col min="7425" max="7425" width="11.88671875" customWidth="1"/>
    <col min="7426" max="7426" width="31.33203125" customWidth="1"/>
    <col min="7427" max="7427" width="9.5546875" customWidth="1"/>
    <col min="7428" max="7428" width="4.6640625" customWidth="1"/>
    <col min="7429" max="7429" width="13.5546875" customWidth="1"/>
    <col min="7430" max="7430" width="17.88671875" customWidth="1"/>
    <col min="7431" max="7431" width="4.33203125" customWidth="1"/>
    <col min="7681" max="7681" width="11.88671875" customWidth="1"/>
    <col min="7682" max="7682" width="31.33203125" customWidth="1"/>
    <col min="7683" max="7683" width="9.5546875" customWidth="1"/>
    <col min="7684" max="7684" width="4.6640625" customWidth="1"/>
    <col min="7685" max="7685" width="13.5546875" customWidth="1"/>
    <col min="7686" max="7686" width="17.88671875" customWidth="1"/>
    <col min="7687" max="7687" width="4.33203125" customWidth="1"/>
    <col min="7937" max="7937" width="11.88671875" customWidth="1"/>
    <col min="7938" max="7938" width="31.33203125" customWidth="1"/>
    <col min="7939" max="7939" width="9.5546875" customWidth="1"/>
    <col min="7940" max="7940" width="4.6640625" customWidth="1"/>
    <col min="7941" max="7941" width="13.5546875" customWidth="1"/>
    <col min="7942" max="7942" width="17.88671875" customWidth="1"/>
    <col min="7943" max="7943" width="4.33203125" customWidth="1"/>
    <col min="8193" max="8193" width="11.88671875" customWidth="1"/>
    <col min="8194" max="8194" width="31.33203125" customWidth="1"/>
    <col min="8195" max="8195" width="9.5546875" customWidth="1"/>
    <col min="8196" max="8196" width="4.6640625" customWidth="1"/>
    <col min="8197" max="8197" width="13.5546875" customWidth="1"/>
    <col min="8198" max="8198" width="17.88671875" customWidth="1"/>
    <col min="8199" max="8199" width="4.33203125" customWidth="1"/>
    <col min="8449" max="8449" width="11.88671875" customWidth="1"/>
    <col min="8450" max="8450" width="31.33203125" customWidth="1"/>
    <col min="8451" max="8451" width="9.5546875" customWidth="1"/>
    <col min="8452" max="8452" width="4.6640625" customWidth="1"/>
    <col min="8453" max="8453" width="13.5546875" customWidth="1"/>
    <col min="8454" max="8454" width="17.88671875" customWidth="1"/>
    <col min="8455" max="8455" width="4.33203125" customWidth="1"/>
    <col min="8705" max="8705" width="11.88671875" customWidth="1"/>
    <col min="8706" max="8706" width="31.33203125" customWidth="1"/>
    <col min="8707" max="8707" width="9.5546875" customWidth="1"/>
    <col min="8708" max="8708" width="4.6640625" customWidth="1"/>
    <col min="8709" max="8709" width="13.5546875" customWidth="1"/>
    <col min="8710" max="8710" width="17.88671875" customWidth="1"/>
    <col min="8711" max="8711" width="4.33203125" customWidth="1"/>
    <col min="8961" max="8961" width="11.88671875" customWidth="1"/>
    <col min="8962" max="8962" width="31.33203125" customWidth="1"/>
    <col min="8963" max="8963" width="9.5546875" customWidth="1"/>
    <col min="8964" max="8964" width="4.6640625" customWidth="1"/>
    <col min="8965" max="8965" width="13.5546875" customWidth="1"/>
    <col min="8966" max="8966" width="17.88671875" customWidth="1"/>
    <col min="8967" max="8967" width="4.33203125" customWidth="1"/>
    <col min="9217" max="9217" width="11.88671875" customWidth="1"/>
    <col min="9218" max="9218" width="31.33203125" customWidth="1"/>
    <col min="9219" max="9219" width="9.5546875" customWidth="1"/>
    <col min="9220" max="9220" width="4.6640625" customWidth="1"/>
    <col min="9221" max="9221" width="13.5546875" customWidth="1"/>
    <col min="9222" max="9222" width="17.88671875" customWidth="1"/>
    <col min="9223" max="9223" width="4.33203125" customWidth="1"/>
    <col min="9473" max="9473" width="11.88671875" customWidth="1"/>
    <col min="9474" max="9474" width="31.33203125" customWidth="1"/>
    <col min="9475" max="9475" width="9.5546875" customWidth="1"/>
    <col min="9476" max="9476" width="4.6640625" customWidth="1"/>
    <col min="9477" max="9477" width="13.5546875" customWidth="1"/>
    <col min="9478" max="9478" width="17.88671875" customWidth="1"/>
    <col min="9479" max="9479" width="4.33203125" customWidth="1"/>
    <col min="9729" max="9729" width="11.88671875" customWidth="1"/>
    <col min="9730" max="9730" width="31.33203125" customWidth="1"/>
    <col min="9731" max="9731" width="9.5546875" customWidth="1"/>
    <col min="9732" max="9732" width="4.6640625" customWidth="1"/>
    <col min="9733" max="9733" width="13.5546875" customWidth="1"/>
    <col min="9734" max="9734" width="17.88671875" customWidth="1"/>
    <col min="9735" max="9735" width="4.33203125" customWidth="1"/>
    <col min="9985" max="9985" width="11.88671875" customWidth="1"/>
    <col min="9986" max="9986" width="31.33203125" customWidth="1"/>
    <col min="9987" max="9987" width="9.5546875" customWidth="1"/>
    <col min="9988" max="9988" width="4.6640625" customWidth="1"/>
    <col min="9989" max="9989" width="13.5546875" customWidth="1"/>
    <col min="9990" max="9990" width="17.88671875" customWidth="1"/>
    <col min="9991" max="9991" width="4.33203125" customWidth="1"/>
    <col min="10241" max="10241" width="11.88671875" customWidth="1"/>
    <col min="10242" max="10242" width="31.33203125" customWidth="1"/>
    <col min="10243" max="10243" width="9.5546875" customWidth="1"/>
    <col min="10244" max="10244" width="4.6640625" customWidth="1"/>
    <col min="10245" max="10245" width="13.5546875" customWidth="1"/>
    <col min="10246" max="10246" width="17.88671875" customWidth="1"/>
    <col min="10247" max="10247" width="4.33203125" customWidth="1"/>
    <col min="10497" max="10497" width="11.88671875" customWidth="1"/>
    <col min="10498" max="10498" width="31.33203125" customWidth="1"/>
    <col min="10499" max="10499" width="9.5546875" customWidth="1"/>
    <col min="10500" max="10500" width="4.6640625" customWidth="1"/>
    <col min="10501" max="10501" width="13.5546875" customWidth="1"/>
    <col min="10502" max="10502" width="17.88671875" customWidth="1"/>
    <col min="10503" max="10503" width="4.33203125" customWidth="1"/>
    <col min="10753" max="10753" width="11.88671875" customWidth="1"/>
    <col min="10754" max="10754" width="31.33203125" customWidth="1"/>
    <col min="10755" max="10755" width="9.5546875" customWidth="1"/>
    <col min="10756" max="10756" width="4.6640625" customWidth="1"/>
    <col min="10757" max="10757" width="13.5546875" customWidth="1"/>
    <col min="10758" max="10758" width="17.88671875" customWidth="1"/>
    <col min="10759" max="10759" width="4.33203125" customWidth="1"/>
    <col min="11009" max="11009" width="11.88671875" customWidth="1"/>
    <col min="11010" max="11010" width="31.33203125" customWidth="1"/>
    <col min="11011" max="11011" width="9.5546875" customWidth="1"/>
    <col min="11012" max="11012" width="4.6640625" customWidth="1"/>
    <col min="11013" max="11013" width="13.5546875" customWidth="1"/>
    <col min="11014" max="11014" width="17.88671875" customWidth="1"/>
    <col min="11015" max="11015" width="4.33203125" customWidth="1"/>
    <col min="11265" max="11265" width="11.88671875" customWidth="1"/>
    <col min="11266" max="11266" width="31.33203125" customWidth="1"/>
    <col min="11267" max="11267" width="9.5546875" customWidth="1"/>
    <col min="11268" max="11268" width="4.6640625" customWidth="1"/>
    <col min="11269" max="11269" width="13.5546875" customWidth="1"/>
    <col min="11270" max="11270" width="17.88671875" customWidth="1"/>
    <col min="11271" max="11271" width="4.33203125" customWidth="1"/>
    <col min="11521" max="11521" width="11.88671875" customWidth="1"/>
    <col min="11522" max="11522" width="31.33203125" customWidth="1"/>
    <col min="11523" max="11523" width="9.5546875" customWidth="1"/>
    <col min="11524" max="11524" width="4.6640625" customWidth="1"/>
    <col min="11525" max="11525" width="13.5546875" customWidth="1"/>
    <col min="11526" max="11526" width="17.88671875" customWidth="1"/>
    <col min="11527" max="11527" width="4.33203125" customWidth="1"/>
    <col min="11777" max="11777" width="11.88671875" customWidth="1"/>
    <col min="11778" max="11778" width="31.33203125" customWidth="1"/>
    <col min="11779" max="11779" width="9.5546875" customWidth="1"/>
    <col min="11780" max="11780" width="4.6640625" customWidth="1"/>
    <col min="11781" max="11781" width="13.5546875" customWidth="1"/>
    <col min="11782" max="11782" width="17.88671875" customWidth="1"/>
    <col min="11783" max="11783" width="4.33203125" customWidth="1"/>
    <col min="12033" max="12033" width="11.88671875" customWidth="1"/>
    <col min="12034" max="12034" width="31.33203125" customWidth="1"/>
    <col min="12035" max="12035" width="9.5546875" customWidth="1"/>
    <col min="12036" max="12036" width="4.6640625" customWidth="1"/>
    <col min="12037" max="12037" width="13.5546875" customWidth="1"/>
    <col min="12038" max="12038" width="17.88671875" customWidth="1"/>
    <col min="12039" max="12039" width="4.33203125" customWidth="1"/>
    <col min="12289" max="12289" width="11.88671875" customWidth="1"/>
    <col min="12290" max="12290" width="31.33203125" customWidth="1"/>
    <col min="12291" max="12291" width="9.5546875" customWidth="1"/>
    <col min="12292" max="12292" width="4.6640625" customWidth="1"/>
    <col min="12293" max="12293" width="13.5546875" customWidth="1"/>
    <col min="12294" max="12294" width="17.88671875" customWidth="1"/>
    <col min="12295" max="12295" width="4.33203125" customWidth="1"/>
    <col min="12545" max="12545" width="11.88671875" customWidth="1"/>
    <col min="12546" max="12546" width="31.33203125" customWidth="1"/>
    <col min="12547" max="12547" width="9.5546875" customWidth="1"/>
    <col min="12548" max="12548" width="4.6640625" customWidth="1"/>
    <col min="12549" max="12549" width="13.5546875" customWidth="1"/>
    <col min="12550" max="12550" width="17.88671875" customWidth="1"/>
    <col min="12551" max="12551" width="4.33203125" customWidth="1"/>
    <col min="12801" max="12801" width="11.88671875" customWidth="1"/>
    <col min="12802" max="12802" width="31.33203125" customWidth="1"/>
    <col min="12803" max="12803" width="9.5546875" customWidth="1"/>
    <col min="12804" max="12804" width="4.6640625" customWidth="1"/>
    <col min="12805" max="12805" width="13.5546875" customWidth="1"/>
    <col min="12806" max="12806" width="17.88671875" customWidth="1"/>
    <col min="12807" max="12807" width="4.33203125" customWidth="1"/>
    <col min="13057" max="13057" width="11.88671875" customWidth="1"/>
    <col min="13058" max="13058" width="31.33203125" customWidth="1"/>
    <col min="13059" max="13059" width="9.5546875" customWidth="1"/>
    <col min="13060" max="13060" width="4.6640625" customWidth="1"/>
    <col min="13061" max="13061" width="13.5546875" customWidth="1"/>
    <col min="13062" max="13062" width="17.88671875" customWidth="1"/>
    <col min="13063" max="13063" width="4.33203125" customWidth="1"/>
    <col min="13313" max="13313" width="11.88671875" customWidth="1"/>
    <col min="13314" max="13314" width="31.33203125" customWidth="1"/>
    <col min="13315" max="13315" width="9.5546875" customWidth="1"/>
    <col min="13316" max="13316" width="4.6640625" customWidth="1"/>
    <col min="13317" max="13317" width="13.5546875" customWidth="1"/>
    <col min="13318" max="13318" width="17.88671875" customWidth="1"/>
    <col min="13319" max="13319" width="4.33203125" customWidth="1"/>
    <col min="13569" max="13569" width="11.88671875" customWidth="1"/>
    <col min="13570" max="13570" width="31.33203125" customWidth="1"/>
    <col min="13571" max="13571" width="9.5546875" customWidth="1"/>
    <col min="13572" max="13572" width="4.6640625" customWidth="1"/>
    <col min="13573" max="13573" width="13.5546875" customWidth="1"/>
    <col min="13574" max="13574" width="17.88671875" customWidth="1"/>
    <col min="13575" max="13575" width="4.33203125" customWidth="1"/>
    <col min="13825" max="13825" width="11.88671875" customWidth="1"/>
    <col min="13826" max="13826" width="31.33203125" customWidth="1"/>
    <col min="13827" max="13827" width="9.5546875" customWidth="1"/>
    <col min="13828" max="13828" width="4.6640625" customWidth="1"/>
    <col min="13829" max="13829" width="13.5546875" customWidth="1"/>
    <col min="13830" max="13830" width="17.88671875" customWidth="1"/>
    <col min="13831" max="13831" width="4.33203125" customWidth="1"/>
    <col min="14081" max="14081" width="11.88671875" customWidth="1"/>
    <col min="14082" max="14082" width="31.33203125" customWidth="1"/>
    <col min="14083" max="14083" width="9.5546875" customWidth="1"/>
    <col min="14084" max="14084" width="4.6640625" customWidth="1"/>
    <col min="14085" max="14085" width="13.5546875" customWidth="1"/>
    <col min="14086" max="14086" width="17.88671875" customWidth="1"/>
    <col min="14087" max="14087" width="4.33203125" customWidth="1"/>
    <col min="14337" max="14337" width="11.88671875" customWidth="1"/>
    <col min="14338" max="14338" width="31.33203125" customWidth="1"/>
    <col min="14339" max="14339" width="9.5546875" customWidth="1"/>
    <col min="14340" max="14340" width="4.6640625" customWidth="1"/>
    <col min="14341" max="14341" width="13.5546875" customWidth="1"/>
    <col min="14342" max="14342" width="17.88671875" customWidth="1"/>
    <col min="14343" max="14343" width="4.33203125" customWidth="1"/>
    <col min="14593" max="14593" width="11.88671875" customWidth="1"/>
    <col min="14594" max="14594" width="31.33203125" customWidth="1"/>
    <col min="14595" max="14595" width="9.5546875" customWidth="1"/>
    <col min="14596" max="14596" width="4.6640625" customWidth="1"/>
    <col min="14597" max="14597" width="13.5546875" customWidth="1"/>
    <col min="14598" max="14598" width="17.88671875" customWidth="1"/>
    <col min="14599" max="14599" width="4.33203125" customWidth="1"/>
    <col min="14849" max="14849" width="11.88671875" customWidth="1"/>
    <col min="14850" max="14850" width="31.33203125" customWidth="1"/>
    <col min="14851" max="14851" width="9.5546875" customWidth="1"/>
    <col min="14852" max="14852" width="4.6640625" customWidth="1"/>
    <col min="14853" max="14853" width="13.5546875" customWidth="1"/>
    <col min="14854" max="14854" width="17.88671875" customWidth="1"/>
    <col min="14855" max="14855" width="4.33203125" customWidth="1"/>
    <col min="15105" max="15105" width="11.88671875" customWidth="1"/>
    <col min="15106" max="15106" width="31.33203125" customWidth="1"/>
    <col min="15107" max="15107" width="9.5546875" customWidth="1"/>
    <col min="15108" max="15108" width="4.6640625" customWidth="1"/>
    <col min="15109" max="15109" width="13.5546875" customWidth="1"/>
    <col min="15110" max="15110" width="17.88671875" customWidth="1"/>
    <col min="15111" max="15111" width="4.33203125" customWidth="1"/>
    <col min="15361" max="15361" width="11.88671875" customWidth="1"/>
    <col min="15362" max="15362" width="31.33203125" customWidth="1"/>
    <col min="15363" max="15363" width="9.5546875" customWidth="1"/>
    <col min="15364" max="15364" width="4.6640625" customWidth="1"/>
    <col min="15365" max="15365" width="13.5546875" customWidth="1"/>
    <col min="15366" max="15366" width="17.88671875" customWidth="1"/>
    <col min="15367" max="15367" width="4.33203125" customWidth="1"/>
    <col min="15617" max="15617" width="11.88671875" customWidth="1"/>
    <col min="15618" max="15618" width="31.33203125" customWidth="1"/>
    <col min="15619" max="15619" width="9.5546875" customWidth="1"/>
    <col min="15620" max="15620" width="4.6640625" customWidth="1"/>
    <col min="15621" max="15621" width="13.5546875" customWidth="1"/>
    <col min="15622" max="15622" width="17.88671875" customWidth="1"/>
    <col min="15623" max="15623" width="4.33203125" customWidth="1"/>
    <col min="15873" max="15873" width="11.88671875" customWidth="1"/>
    <col min="15874" max="15874" width="31.33203125" customWidth="1"/>
    <col min="15875" max="15875" width="9.5546875" customWidth="1"/>
    <col min="15876" max="15876" width="4.6640625" customWidth="1"/>
    <col min="15877" max="15877" width="13.5546875" customWidth="1"/>
    <col min="15878" max="15878" width="17.88671875" customWidth="1"/>
    <col min="15879" max="15879" width="4.33203125" customWidth="1"/>
    <col min="16129" max="16129" width="11.88671875" customWidth="1"/>
    <col min="16130" max="16130" width="31.33203125" customWidth="1"/>
    <col min="16131" max="16131" width="9.5546875" customWidth="1"/>
    <col min="16132" max="16132" width="4.6640625" customWidth="1"/>
    <col min="16133" max="16133" width="13.5546875" customWidth="1"/>
    <col min="16134" max="16134" width="17.88671875" customWidth="1"/>
    <col min="16135" max="16135" width="4.33203125" customWidth="1"/>
  </cols>
  <sheetData>
    <row r="1" spans="1:6" x14ac:dyDescent="0.3">
      <c r="A1" t="s">
        <v>0</v>
      </c>
    </row>
    <row r="2" spans="1:6" ht="30" customHeight="1" x14ac:dyDescent="0.3">
      <c r="A2" s="41" t="s">
        <v>1</v>
      </c>
      <c r="B2" s="41"/>
      <c r="C2" s="41"/>
      <c r="D2" s="41"/>
      <c r="E2" s="41"/>
      <c r="F2" s="41"/>
    </row>
    <row r="3" spans="1:6" ht="15.6" customHeight="1" x14ac:dyDescent="0.3">
      <c r="A3" s="42"/>
      <c r="B3" s="42"/>
      <c r="C3" s="42"/>
      <c r="D3" s="42"/>
      <c r="E3" s="42"/>
      <c r="F3" s="42"/>
    </row>
    <row r="4" spans="1:6" x14ac:dyDescent="0.3">
      <c r="B4" s="1"/>
      <c r="C4" s="2"/>
      <c r="D4" s="3"/>
    </row>
    <row r="5" spans="1:6" x14ac:dyDescent="0.3">
      <c r="B5" s="4"/>
      <c r="C5" s="4"/>
      <c r="D5" s="4"/>
      <c r="E5" s="4"/>
      <c r="F5" s="4"/>
    </row>
    <row r="6" spans="1:6" ht="21" x14ac:dyDescent="0.4">
      <c r="A6" s="5" t="s">
        <v>2</v>
      </c>
      <c r="B6" s="5"/>
      <c r="C6" s="6"/>
      <c r="D6" s="6"/>
      <c r="E6" s="6"/>
      <c r="F6" s="6"/>
    </row>
    <row r="7" spans="1:6" x14ac:dyDescent="0.3">
      <c r="A7" s="7" t="s">
        <v>3</v>
      </c>
      <c r="B7" s="7" t="s">
        <v>4</v>
      </c>
      <c r="C7" s="8"/>
      <c r="D7" s="8"/>
      <c r="E7" s="8"/>
      <c r="F7" s="8"/>
    </row>
    <row r="8" spans="1:6" x14ac:dyDescent="0.3">
      <c r="B8" t="s">
        <v>5</v>
      </c>
      <c r="F8" s="9"/>
    </row>
    <row r="9" spans="1:6" ht="15" thickBot="1" x14ac:dyDescent="0.35">
      <c r="A9" s="10"/>
      <c r="B9" s="11" t="s">
        <v>6</v>
      </c>
      <c r="C9" s="12"/>
      <c r="D9" s="12"/>
      <c r="E9" s="12"/>
      <c r="F9" s="31">
        <f>SUM(F8)</f>
        <v>0</v>
      </c>
    </row>
    <row r="10" spans="1:6" x14ac:dyDescent="0.3">
      <c r="A10" s="7" t="s">
        <v>7</v>
      </c>
      <c r="B10" s="7" t="s">
        <v>8</v>
      </c>
      <c r="C10" s="8"/>
      <c r="D10" s="8"/>
      <c r="E10" s="8"/>
      <c r="F10" s="8"/>
    </row>
    <row r="11" spans="1:6" x14ac:dyDescent="0.3">
      <c r="B11" t="s">
        <v>9</v>
      </c>
      <c r="F11" s="9"/>
    </row>
    <row r="12" spans="1:6" x14ac:dyDescent="0.3">
      <c r="B12" t="s">
        <v>10</v>
      </c>
      <c r="F12" s="9"/>
    </row>
    <row r="13" spans="1:6" ht="15" thickBot="1" x14ac:dyDescent="0.35">
      <c r="A13" s="10"/>
      <c r="B13" s="11" t="s">
        <v>6</v>
      </c>
      <c r="C13" s="12"/>
      <c r="D13" s="12"/>
      <c r="E13" s="12"/>
      <c r="F13" s="31">
        <f>SUM(F11:F12)</f>
        <v>0</v>
      </c>
    </row>
    <row r="14" spans="1:6" x14ac:dyDescent="0.3">
      <c r="A14" s="7" t="s">
        <v>11</v>
      </c>
      <c r="B14" s="7" t="s">
        <v>12</v>
      </c>
      <c r="C14" s="8"/>
      <c r="D14" s="8"/>
      <c r="E14" s="8"/>
      <c r="F14" s="8"/>
    </row>
    <row r="15" spans="1:6" x14ac:dyDescent="0.3">
      <c r="B15" t="s">
        <v>13</v>
      </c>
      <c r="F15" s="9"/>
    </row>
    <row r="16" spans="1:6" ht="15" thickBot="1" x14ac:dyDescent="0.35">
      <c r="A16" s="10"/>
      <c r="B16" s="11" t="s">
        <v>6</v>
      </c>
      <c r="C16" s="12"/>
      <c r="D16" s="12"/>
      <c r="E16" s="12"/>
      <c r="F16" s="31">
        <f>SUM(F15)</f>
        <v>0</v>
      </c>
    </row>
    <row r="17" spans="1:6" x14ac:dyDescent="0.3">
      <c r="A17" s="7" t="s">
        <v>14</v>
      </c>
      <c r="B17" s="7" t="s">
        <v>15</v>
      </c>
      <c r="C17" s="8"/>
      <c r="D17" s="8"/>
      <c r="E17" s="8"/>
      <c r="F17" s="8"/>
    </row>
    <row r="18" spans="1:6" x14ac:dyDescent="0.3">
      <c r="B18" t="s">
        <v>16</v>
      </c>
      <c r="F18" s="9"/>
    </row>
    <row r="19" spans="1:6" x14ac:dyDescent="0.3">
      <c r="B19" t="s">
        <v>17</v>
      </c>
      <c r="F19" s="9"/>
    </row>
    <row r="20" spans="1:6" x14ac:dyDescent="0.3">
      <c r="B20" t="s">
        <v>18</v>
      </c>
      <c r="F20" s="9"/>
    </row>
    <row r="21" spans="1:6" ht="15" thickBot="1" x14ac:dyDescent="0.35">
      <c r="A21" s="10"/>
      <c r="B21" s="11" t="s">
        <v>6</v>
      </c>
      <c r="C21" s="12"/>
      <c r="D21" s="12"/>
      <c r="E21" s="12"/>
      <c r="F21" s="31">
        <f>SUM(F18:F20)</f>
        <v>0</v>
      </c>
    </row>
    <row r="22" spans="1:6" x14ac:dyDescent="0.3">
      <c r="A22" s="7" t="s">
        <v>19</v>
      </c>
      <c r="B22" s="7" t="s">
        <v>20</v>
      </c>
      <c r="C22" s="8"/>
      <c r="D22" s="8"/>
      <c r="E22" s="8"/>
      <c r="F22" s="8"/>
    </row>
    <row r="23" spans="1:6" x14ac:dyDescent="0.3">
      <c r="B23" t="s">
        <v>21</v>
      </c>
      <c r="F23" s="9"/>
    </row>
    <row r="24" spans="1:6" ht="15" thickBot="1" x14ac:dyDescent="0.35">
      <c r="A24" s="10"/>
      <c r="B24" s="11" t="s">
        <v>6</v>
      </c>
      <c r="C24" s="12"/>
      <c r="D24" s="12"/>
      <c r="E24" s="12"/>
      <c r="F24" s="31">
        <f>SUM(F23)</f>
        <v>0</v>
      </c>
    </row>
    <row r="25" spans="1:6" x14ac:dyDescent="0.3">
      <c r="A25" s="7" t="s">
        <v>160</v>
      </c>
      <c r="B25" s="7" t="s">
        <v>161</v>
      </c>
      <c r="C25" s="8"/>
      <c r="D25" s="8"/>
      <c r="E25" s="8"/>
      <c r="F25" s="8"/>
    </row>
    <row r="26" spans="1:6" x14ac:dyDescent="0.3">
      <c r="B26" t="s">
        <v>162</v>
      </c>
    </row>
    <row r="27" spans="1:6" x14ac:dyDescent="0.3">
      <c r="B27" t="s">
        <v>114</v>
      </c>
    </row>
    <row r="28" spans="1:6" x14ac:dyDescent="0.3">
      <c r="B28" t="s">
        <v>119</v>
      </c>
    </row>
    <row r="29" spans="1:6" x14ac:dyDescent="0.3">
      <c r="B29" t="s">
        <v>121</v>
      </c>
    </row>
    <row r="30" spans="1:6" x14ac:dyDescent="0.3">
      <c r="B30" t="s">
        <v>125</v>
      </c>
    </row>
    <row r="31" spans="1:6" x14ac:dyDescent="0.3">
      <c r="B31" t="s">
        <v>128</v>
      </c>
    </row>
    <row r="32" spans="1:6" x14ac:dyDescent="0.3">
      <c r="B32" t="s">
        <v>130</v>
      </c>
    </row>
    <row r="33" spans="1:6" x14ac:dyDescent="0.3">
      <c r="B33" t="s">
        <v>137</v>
      </c>
    </row>
    <row r="34" spans="1:6" x14ac:dyDescent="0.3">
      <c r="B34" t="s">
        <v>140</v>
      </c>
    </row>
    <row r="35" spans="1:6" x14ac:dyDescent="0.3">
      <c r="B35" t="s">
        <v>142</v>
      </c>
    </row>
    <row r="36" spans="1:6" ht="14.4" customHeight="1" x14ac:dyDescent="0.3">
      <c r="B36" t="s">
        <v>147</v>
      </c>
    </row>
    <row r="37" spans="1:6" ht="14.4" customHeight="1" thickBot="1" x14ac:dyDescent="0.35">
      <c r="B37" s="11" t="s">
        <v>6</v>
      </c>
      <c r="C37" s="12"/>
      <c r="D37" s="12"/>
      <c r="E37" s="12"/>
      <c r="F37" s="31">
        <f>SUM(F26:F36)</f>
        <v>0</v>
      </c>
    </row>
    <row r="38" spans="1:6" ht="15" thickBot="1" x14ac:dyDescent="0.35">
      <c r="A38" s="10"/>
      <c r="B38" s="32" t="s">
        <v>22</v>
      </c>
      <c r="C38" s="33"/>
      <c r="D38" s="33"/>
      <c r="E38" s="33"/>
      <c r="F38" s="34">
        <f>F24+F21+F16+F13+F9+F37</f>
        <v>0</v>
      </c>
    </row>
    <row r="39" spans="1:6" ht="14.4" customHeight="1" thickBot="1" x14ac:dyDescent="0.35">
      <c r="A39" s="40"/>
      <c r="B39" s="40"/>
      <c r="C39" s="40"/>
      <c r="D39" s="40"/>
      <c r="E39" s="40"/>
      <c r="F39" s="40"/>
    </row>
    <row r="40" spans="1:6" ht="16.2" customHeight="1" x14ac:dyDescent="0.3">
      <c r="A40" s="43" t="s">
        <v>181</v>
      </c>
      <c r="B40" s="44"/>
      <c r="C40" s="44"/>
      <c r="D40" s="44"/>
      <c r="E40" s="44"/>
      <c r="F40" s="45"/>
    </row>
    <row r="41" spans="1:6" x14ac:dyDescent="0.3">
      <c r="A41" s="46"/>
      <c r="B41" s="47"/>
      <c r="C41" s="47"/>
      <c r="D41" s="47"/>
      <c r="E41" s="47"/>
      <c r="F41" s="48"/>
    </row>
    <row r="42" spans="1:6" x14ac:dyDescent="0.3">
      <c r="A42" s="46"/>
      <c r="B42" s="47"/>
      <c r="C42" s="47"/>
      <c r="D42" s="47"/>
      <c r="E42" s="47"/>
      <c r="F42" s="48"/>
    </row>
    <row r="43" spans="1:6" ht="15" thickBot="1" x14ac:dyDescent="0.35">
      <c r="A43" s="49"/>
      <c r="B43" s="50"/>
      <c r="C43" s="50"/>
      <c r="D43" s="50"/>
      <c r="E43" s="50"/>
      <c r="F43" s="51"/>
    </row>
  </sheetData>
  <mergeCells count="2">
    <mergeCell ref="A2:F3"/>
    <mergeCell ref="A40:F4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tabSelected="1" workbookViewId="0">
      <selection activeCell="C37" sqref="C37"/>
    </sheetView>
  </sheetViews>
  <sheetFormatPr defaultRowHeight="14.4" x14ac:dyDescent="0.3"/>
  <cols>
    <col min="1" max="1" width="16" customWidth="1"/>
    <col min="2" max="2" width="76" customWidth="1"/>
    <col min="7" max="7" width="28.6640625" customWidth="1"/>
    <col min="8" max="8" width="45.88671875" customWidth="1"/>
  </cols>
  <sheetData>
    <row r="1" spans="1:8" ht="21" x14ac:dyDescent="0.4">
      <c r="A1" s="13" t="s">
        <v>158</v>
      </c>
      <c r="B1" s="14"/>
      <c r="C1" s="15"/>
      <c r="D1" s="15"/>
      <c r="E1" s="15"/>
      <c r="F1" s="16"/>
      <c r="G1" s="16"/>
      <c r="H1" s="16"/>
    </row>
    <row r="2" spans="1:8" ht="15.6" x14ac:dyDescent="0.3">
      <c r="A2" s="8"/>
      <c r="B2" s="17" t="s">
        <v>105</v>
      </c>
      <c r="C2" s="8"/>
      <c r="D2" s="8"/>
      <c r="E2" s="8"/>
      <c r="F2" s="8"/>
      <c r="G2" s="8"/>
      <c r="H2" s="8"/>
    </row>
    <row r="3" spans="1:8" x14ac:dyDescent="0.3">
      <c r="A3" s="18" t="s">
        <v>24</v>
      </c>
      <c r="B3" s="18" t="s">
        <v>25</v>
      </c>
      <c r="C3" s="19" t="s">
        <v>26</v>
      </c>
      <c r="D3" s="19" t="s">
        <v>27</v>
      </c>
      <c r="E3" s="20" t="s">
        <v>28</v>
      </c>
      <c r="F3" s="20" t="s">
        <v>6</v>
      </c>
      <c r="G3" s="20" t="s">
        <v>155</v>
      </c>
      <c r="H3" s="20" t="s">
        <v>156</v>
      </c>
    </row>
    <row r="4" spans="1:8" x14ac:dyDescent="0.3">
      <c r="A4" s="36" t="s">
        <v>110</v>
      </c>
      <c r="B4" s="35" t="s">
        <v>106</v>
      </c>
      <c r="C4" s="35">
        <v>1</v>
      </c>
      <c r="D4" s="37" t="s">
        <v>48</v>
      </c>
      <c r="E4" s="38"/>
      <c r="F4" s="39">
        <f>C4*E4</f>
        <v>0</v>
      </c>
      <c r="G4" s="38"/>
      <c r="H4" s="38"/>
    </row>
    <row r="5" spans="1:8" x14ac:dyDescent="0.3">
      <c r="A5" s="36" t="s">
        <v>111</v>
      </c>
      <c r="B5" s="35" t="s">
        <v>107</v>
      </c>
      <c r="C5" s="35">
        <v>2</v>
      </c>
      <c r="D5" s="37" t="s">
        <v>48</v>
      </c>
      <c r="E5" s="38"/>
      <c r="F5" s="39">
        <f t="shared" ref="F5:F7" si="0">C5*E5</f>
        <v>0</v>
      </c>
      <c r="G5" s="38"/>
      <c r="H5" s="38"/>
    </row>
    <row r="6" spans="1:8" x14ac:dyDescent="0.3">
      <c r="A6" s="36" t="s">
        <v>112</v>
      </c>
      <c r="B6" s="35" t="s">
        <v>108</v>
      </c>
      <c r="C6" s="35">
        <v>1</v>
      </c>
      <c r="D6" s="37" t="s">
        <v>48</v>
      </c>
      <c r="E6" s="38"/>
      <c r="F6" s="39">
        <f t="shared" si="0"/>
        <v>0</v>
      </c>
      <c r="G6" s="38"/>
      <c r="H6" s="38"/>
    </row>
    <row r="7" spans="1:8" x14ac:dyDescent="0.3">
      <c r="A7" s="36" t="s">
        <v>113</v>
      </c>
      <c r="B7" s="35" t="s">
        <v>109</v>
      </c>
      <c r="C7" s="35">
        <v>2</v>
      </c>
      <c r="D7" s="37" t="s">
        <v>48</v>
      </c>
      <c r="E7" s="38"/>
      <c r="F7" s="39">
        <f t="shared" si="0"/>
        <v>0</v>
      </c>
      <c r="G7" s="38"/>
      <c r="H7" s="38"/>
    </row>
    <row r="8" spans="1:8" x14ac:dyDescent="0.3">
      <c r="A8" s="26"/>
      <c r="B8" s="27" t="s">
        <v>6</v>
      </c>
      <c r="C8" s="28"/>
      <c r="D8" s="28"/>
      <c r="E8" s="28"/>
      <c r="F8" s="29">
        <f>SUM(F4:F7)</f>
        <v>0</v>
      </c>
    </row>
    <row r="10" spans="1:8" ht="15.6" x14ac:dyDescent="0.3">
      <c r="A10" s="8"/>
      <c r="B10" s="17" t="s">
        <v>114</v>
      </c>
      <c r="C10" s="8"/>
      <c r="D10" s="8"/>
      <c r="E10" s="8"/>
      <c r="F10" s="8"/>
      <c r="G10" s="8"/>
      <c r="H10" s="8"/>
    </row>
    <row r="11" spans="1:8" x14ac:dyDescent="0.3">
      <c r="A11" s="35" t="s">
        <v>117</v>
      </c>
      <c r="B11" s="35" t="s">
        <v>115</v>
      </c>
      <c r="C11" s="35">
        <v>4</v>
      </c>
      <c r="D11" s="37" t="s">
        <v>48</v>
      </c>
      <c r="E11" s="38"/>
      <c r="F11" s="39">
        <f t="shared" ref="F11:F12" si="1">C11*E11</f>
        <v>0</v>
      </c>
      <c r="G11" s="38"/>
      <c r="H11" s="38"/>
    </row>
    <row r="12" spans="1:8" x14ac:dyDescent="0.3">
      <c r="A12" s="35" t="s">
        <v>118</v>
      </c>
      <c r="B12" s="35" t="s">
        <v>116</v>
      </c>
      <c r="C12" s="35">
        <v>10</v>
      </c>
      <c r="D12" s="37" t="s">
        <v>48</v>
      </c>
      <c r="E12" s="38"/>
      <c r="F12" s="39">
        <f t="shared" si="1"/>
        <v>0</v>
      </c>
      <c r="G12" s="38"/>
      <c r="H12" s="38"/>
    </row>
    <row r="13" spans="1:8" x14ac:dyDescent="0.3">
      <c r="B13" s="27" t="s">
        <v>6</v>
      </c>
      <c r="C13" s="28"/>
      <c r="D13" s="28"/>
      <c r="E13" s="28"/>
      <c r="F13" s="29">
        <f>SUM(F11:F12)</f>
        <v>0</v>
      </c>
    </row>
    <row r="15" spans="1:8" ht="15.6" x14ac:dyDescent="0.3">
      <c r="A15" s="8"/>
      <c r="B15" s="17" t="s">
        <v>119</v>
      </c>
      <c r="C15" s="8"/>
      <c r="D15" s="8"/>
      <c r="E15" s="8"/>
      <c r="F15" s="8"/>
      <c r="G15" s="8"/>
      <c r="H15" s="8"/>
    </row>
    <row r="16" spans="1:8" x14ac:dyDescent="0.3">
      <c r="A16" s="35" t="s">
        <v>152</v>
      </c>
      <c r="B16" s="35" t="s">
        <v>153</v>
      </c>
      <c r="C16" s="35">
        <v>1</v>
      </c>
      <c r="D16" s="37" t="s">
        <v>48</v>
      </c>
      <c r="E16" s="38"/>
      <c r="F16" s="39">
        <f t="shared" ref="F16:F17" si="2">C16*E16</f>
        <v>0</v>
      </c>
      <c r="G16" s="38"/>
      <c r="H16" s="38"/>
    </row>
    <row r="17" spans="1:8" x14ac:dyDescent="0.3">
      <c r="A17" s="35" t="s">
        <v>154</v>
      </c>
      <c r="B17" s="35" t="s">
        <v>120</v>
      </c>
      <c r="C17" s="35">
        <v>30</v>
      </c>
      <c r="D17" s="37" t="s">
        <v>48</v>
      </c>
      <c r="E17" s="38"/>
      <c r="F17" s="39">
        <f t="shared" si="2"/>
        <v>0</v>
      </c>
      <c r="G17" s="38"/>
      <c r="H17" s="38"/>
    </row>
    <row r="18" spans="1:8" x14ac:dyDescent="0.3">
      <c r="A18" s="26"/>
      <c r="B18" s="27" t="s">
        <v>6</v>
      </c>
      <c r="C18" s="28"/>
      <c r="D18" s="28"/>
      <c r="E18" s="28"/>
      <c r="F18" s="29">
        <f>SUM(F16:F17)</f>
        <v>0</v>
      </c>
    </row>
    <row r="20" spans="1:8" ht="15.6" x14ac:dyDescent="0.3">
      <c r="A20" s="8"/>
      <c r="B20" s="17" t="s">
        <v>121</v>
      </c>
      <c r="C20" s="8"/>
      <c r="D20" s="8"/>
      <c r="E20" s="8"/>
      <c r="F20" s="8"/>
      <c r="G20" s="8"/>
      <c r="H20" s="8"/>
    </row>
    <row r="21" spans="1:8" x14ac:dyDescent="0.3">
      <c r="A21" s="35" t="s">
        <v>149</v>
      </c>
      <c r="B21" s="35" t="s">
        <v>122</v>
      </c>
      <c r="C21" s="35">
        <v>2</v>
      </c>
      <c r="D21" s="37" t="s">
        <v>48</v>
      </c>
      <c r="E21" s="38"/>
      <c r="F21" s="39">
        <f t="shared" ref="F21:F23" si="3">C21*E21</f>
        <v>0</v>
      </c>
      <c r="G21" s="38"/>
      <c r="H21" s="38"/>
    </row>
    <row r="22" spans="1:8" x14ac:dyDescent="0.3">
      <c r="A22" s="35" t="s">
        <v>150</v>
      </c>
      <c r="B22" s="35" t="s">
        <v>123</v>
      </c>
      <c r="C22" s="35">
        <v>2</v>
      </c>
      <c r="D22" s="37" t="s">
        <v>48</v>
      </c>
      <c r="E22" s="38"/>
      <c r="F22" s="39">
        <f t="shared" si="3"/>
        <v>0</v>
      </c>
      <c r="G22" s="38"/>
      <c r="H22" s="38"/>
    </row>
    <row r="23" spans="1:8" x14ac:dyDescent="0.3">
      <c r="A23" s="35" t="s">
        <v>151</v>
      </c>
      <c r="B23" s="35" t="s">
        <v>124</v>
      </c>
      <c r="C23" s="35">
        <v>4</v>
      </c>
      <c r="D23" s="37" t="s">
        <v>48</v>
      </c>
      <c r="E23" s="38"/>
      <c r="F23" s="39">
        <f t="shared" si="3"/>
        <v>0</v>
      </c>
      <c r="G23" s="38"/>
      <c r="H23" s="38"/>
    </row>
    <row r="24" spans="1:8" x14ac:dyDescent="0.3">
      <c r="A24" s="26"/>
      <c r="B24" s="27" t="s">
        <v>6</v>
      </c>
      <c r="C24" s="28"/>
      <c r="D24" s="28"/>
      <c r="E24" s="28"/>
      <c r="F24" s="29">
        <f>SUM(F21:F23)</f>
        <v>0</v>
      </c>
    </row>
    <row r="26" spans="1:8" ht="15.6" x14ac:dyDescent="0.3">
      <c r="A26" s="8"/>
      <c r="B26" s="17" t="s">
        <v>125</v>
      </c>
      <c r="C26" s="8"/>
      <c r="D26" s="8"/>
      <c r="E26" s="8"/>
      <c r="F26" s="8"/>
      <c r="G26" s="8"/>
      <c r="H26" s="8"/>
    </row>
    <row r="27" spans="1:8" x14ac:dyDescent="0.3">
      <c r="A27" s="35" t="s">
        <v>163</v>
      </c>
      <c r="B27" s="35" t="s">
        <v>126</v>
      </c>
      <c r="C27" s="35">
        <v>1</v>
      </c>
      <c r="D27" s="37" t="s">
        <v>48</v>
      </c>
      <c r="E27" s="38"/>
      <c r="F27" s="39">
        <f t="shared" ref="F27:F28" si="4">C27*E27</f>
        <v>0</v>
      </c>
      <c r="G27" s="38"/>
      <c r="H27" s="38"/>
    </row>
    <row r="28" spans="1:8" x14ac:dyDescent="0.3">
      <c r="A28" s="35" t="s">
        <v>164</v>
      </c>
      <c r="B28" s="35" t="s">
        <v>127</v>
      </c>
      <c r="C28" s="35">
        <v>185</v>
      </c>
      <c r="D28" s="37" t="s">
        <v>48</v>
      </c>
      <c r="E28" s="38"/>
      <c r="F28" s="39">
        <f t="shared" si="4"/>
        <v>0</v>
      </c>
      <c r="G28" s="38"/>
      <c r="H28" s="38"/>
    </row>
    <row r="29" spans="1:8" x14ac:dyDescent="0.3">
      <c r="A29" s="26"/>
      <c r="B29" s="27" t="s">
        <v>6</v>
      </c>
      <c r="C29" s="28"/>
      <c r="D29" s="28"/>
      <c r="E29" s="28"/>
      <c r="F29" s="29">
        <f>SUM(F27:F28)</f>
        <v>0</v>
      </c>
    </row>
    <row r="31" spans="1:8" ht="15.6" x14ac:dyDescent="0.3">
      <c r="A31" s="8"/>
      <c r="B31" s="17" t="s">
        <v>128</v>
      </c>
      <c r="C31" s="8"/>
      <c r="D31" s="8"/>
      <c r="E31" s="8"/>
      <c r="F31" s="8"/>
      <c r="G31" s="8"/>
      <c r="H31" s="8"/>
    </row>
    <row r="32" spans="1:8" x14ac:dyDescent="0.3">
      <c r="A32" s="35" t="s">
        <v>165</v>
      </c>
      <c r="B32" s="35" t="s">
        <v>129</v>
      </c>
      <c r="C32" s="35">
        <v>1</v>
      </c>
      <c r="D32" s="37" t="s">
        <v>48</v>
      </c>
      <c r="E32" s="38"/>
      <c r="F32" s="39">
        <f t="shared" ref="F32" si="5">C32*E32</f>
        <v>0</v>
      </c>
      <c r="G32" s="38"/>
      <c r="H32" s="38"/>
    </row>
    <row r="33" spans="1:8" x14ac:dyDescent="0.3">
      <c r="A33" s="26"/>
      <c r="B33" s="27" t="s">
        <v>6</v>
      </c>
      <c r="C33" s="28"/>
      <c r="D33" s="28"/>
      <c r="E33" s="28"/>
      <c r="F33" s="29">
        <f>SUM(F32)</f>
        <v>0</v>
      </c>
    </row>
    <row r="35" spans="1:8" ht="15.6" x14ac:dyDescent="0.3">
      <c r="A35" s="8"/>
      <c r="B35" s="17" t="s">
        <v>130</v>
      </c>
      <c r="C35" s="8"/>
      <c r="D35" s="8"/>
      <c r="E35" s="8"/>
      <c r="F35" s="8"/>
      <c r="G35" s="8"/>
      <c r="H35" s="8"/>
    </row>
    <row r="36" spans="1:8" x14ac:dyDescent="0.3">
      <c r="A36" s="35" t="s">
        <v>166</v>
      </c>
      <c r="B36" s="35" t="s">
        <v>131</v>
      </c>
      <c r="C36" s="35">
        <v>2</v>
      </c>
      <c r="D36" s="37" t="s">
        <v>48</v>
      </c>
      <c r="E36" s="38"/>
      <c r="F36" s="39">
        <f t="shared" ref="F36:F42" si="6">C36*E36</f>
        <v>0</v>
      </c>
      <c r="G36" s="38"/>
      <c r="H36" s="38"/>
    </row>
    <row r="37" spans="1:8" x14ac:dyDescent="0.3">
      <c r="A37" s="35" t="s">
        <v>167</v>
      </c>
      <c r="B37" s="35" t="s">
        <v>132</v>
      </c>
      <c r="C37" s="35">
        <v>10</v>
      </c>
      <c r="D37" s="37" t="s">
        <v>48</v>
      </c>
      <c r="E37" s="38"/>
      <c r="F37" s="39">
        <f t="shared" ref="F37" si="7">C37*E37</f>
        <v>0</v>
      </c>
      <c r="G37" s="38"/>
      <c r="H37" s="38"/>
    </row>
    <row r="38" spans="1:8" x14ac:dyDescent="0.3">
      <c r="A38" s="35" t="s">
        <v>182</v>
      </c>
      <c r="B38" s="35" t="s">
        <v>183</v>
      </c>
      <c r="C38" s="35">
        <v>1</v>
      </c>
      <c r="D38" s="37" t="s">
        <v>48</v>
      </c>
      <c r="E38" s="38"/>
      <c r="F38" s="39">
        <f t="shared" si="6"/>
        <v>0</v>
      </c>
      <c r="G38" s="38"/>
      <c r="H38" s="38"/>
    </row>
    <row r="39" spans="1:8" x14ac:dyDescent="0.3">
      <c r="A39" s="35" t="s">
        <v>168</v>
      </c>
      <c r="B39" s="35" t="s">
        <v>133</v>
      </c>
      <c r="C39" s="35">
        <v>1</v>
      </c>
      <c r="D39" s="37" t="s">
        <v>48</v>
      </c>
      <c r="E39" s="38"/>
      <c r="F39" s="39">
        <f t="shared" si="6"/>
        <v>0</v>
      </c>
      <c r="G39" s="38"/>
      <c r="H39" s="38"/>
    </row>
    <row r="40" spans="1:8" x14ac:dyDescent="0.3">
      <c r="A40" s="35" t="s">
        <v>169</v>
      </c>
      <c r="B40" s="35" t="s">
        <v>134</v>
      </c>
      <c r="C40" s="35">
        <v>1</v>
      </c>
      <c r="D40" s="37" t="s">
        <v>48</v>
      </c>
      <c r="E40" s="38"/>
      <c r="F40" s="39">
        <f t="shared" si="6"/>
        <v>0</v>
      </c>
      <c r="G40" s="38"/>
      <c r="H40" s="38"/>
    </row>
    <row r="41" spans="1:8" x14ac:dyDescent="0.3">
      <c r="A41" s="35" t="s">
        <v>170</v>
      </c>
      <c r="B41" s="35" t="s">
        <v>135</v>
      </c>
      <c r="C41" s="35">
        <v>1</v>
      </c>
      <c r="D41" s="37" t="s">
        <v>48</v>
      </c>
      <c r="E41" s="38"/>
      <c r="F41" s="39">
        <f t="shared" si="6"/>
        <v>0</v>
      </c>
      <c r="G41" s="38"/>
      <c r="H41" s="38"/>
    </row>
    <row r="42" spans="1:8" x14ac:dyDescent="0.3">
      <c r="A42" s="35" t="s">
        <v>171</v>
      </c>
      <c r="B42" s="35" t="s">
        <v>136</v>
      </c>
      <c r="C42" s="35">
        <v>1</v>
      </c>
      <c r="D42" s="37" t="s">
        <v>48</v>
      </c>
      <c r="E42" s="38"/>
      <c r="F42" s="39">
        <f t="shared" si="6"/>
        <v>0</v>
      </c>
      <c r="G42" s="38"/>
      <c r="H42" s="38"/>
    </row>
    <row r="43" spans="1:8" x14ac:dyDescent="0.3">
      <c r="A43" s="26"/>
      <c r="B43" s="27" t="s">
        <v>6</v>
      </c>
      <c r="C43" s="28"/>
      <c r="D43" s="28"/>
      <c r="E43" s="28"/>
      <c r="F43" s="29">
        <f>SUM(F36:F42)</f>
        <v>0</v>
      </c>
    </row>
    <row r="45" spans="1:8" ht="15.6" x14ac:dyDescent="0.3">
      <c r="A45" s="8"/>
      <c r="B45" s="17" t="s">
        <v>137</v>
      </c>
      <c r="C45" s="8"/>
      <c r="D45" s="8"/>
      <c r="E45" s="8"/>
      <c r="F45" s="8"/>
      <c r="G45" s="8"/>
      <c r="H45" s="8"/>
    </row>
    <row r="46" spans="1:8" x14ac:dyDescent="0.3">
      <c r="A46" s="35" t="s">
        <v>172</v>
      </c>
      <c r="B46" s="35" t="s">
        <v>157</v>
      </c>
      <c r="C46" s="35">
        <v>1</v>
      </c>
      <c r="D46" s="37" t="s">
        <v>48</v>
      </c>
      <c r="E46" s="38"/>
      <c r="F46" s="39">
        <f t="shared" ref="F46:F48" si="8">C46*E46</f>
        <v>0</v>
      </c>
      <c r="G46" s="38"/>
      <c r="H46" s="38"/>
    </row>
    <row r="47" spans="1:8" x14ac:dyDescent="0.3">
      <c r="A47" s="35" t="s">
        <v>173</v>
      </c>
      <c r="B47" s="35" t="s">
        <v>138</v>
      </c>
      <c r="C47" s="35">
        <v>3</v>
      </c>
      <c r="D47" s="37" t="s">
        <v>48</v>
      </c>
      <c r="E47" s="38"/>
      <c r="F47" s="39">
        <f t="shared" si="8"/>
        <v>0</v>
      </c>
      <c r="G47" s="38"/>
      <c r="H47" s="38"/>
    </row>
    <row r="48" spans="1:8" x14ac:dyDescent="0.3">
      <c r="A48" s="35" t="s">
        <v>174</v>
      </c>
      <c r="B48" s="35" t="s">
        <v>139</v>
      </c>
      <c r="C48" s="35">
        <v>31</v>
      </c>
      <c r="D48" s="37" t="s">
        <v>48</v>
      </c>
      <c r="E48" s="38"/>
      <c r="F48" s="39">
        <f t="shared" si="8"/>
        <v>0</v>
      </c>
      <c r="G48" s="38"/>
      <c r="H48" s="38"/>
    </row>
    <row r="49" spans="1:8" x14ac:dyDescent="0.3">
      <c r="A49" s="26"/>
      <c r="B49" s="27" t="s">
        <v>6</v>
      </c>
      <c r="C49" s="28"/>
      <c r="D49" s="28"/>
      <c r="E49" s="28"/>
      <c r="F49" s="29">
        <f>SUM(F46:F48)</f>
        <v>0</v>
      </c>
    </row>
    <row r="51" spans="1:8" ht="15.6" x14ac:dyDescent="0.3">
      <c r="A51" s="8"/>
      <c r="B51" s="17" t="s">
        <v>140</v>
      </c>
      <c r="C51" s="8"/>
      <c r="D51" s="8"/>
      <c r="E51" s="8"/>
      <c r="F51" s="8"/>
      <c r="G51" s="8"/>
      <c r="H51" s="8"/>
    </row>
    <row r="52" spans="1:8" x14ac:dyDescent="0.3">
      <c r="A52" s="35" t="s">
        <v>175</v>
      </c>
      <c r="B52" s="35" t="s">
        <v>141</v>
      </c>
      <c r="C52" s="35">
        <v>1</v>
      </c>
      <c r="D52" s="37" t="s">
        <v>48</v>
      </c>
      <c r="E52" s="38"/>
      <c r="F52" s="39">
        <f t="shared" ref="F52" si="9">C52*E52</f>
        <v>0</v>
      </c>
      <c r="G52" s="38"/>
      <c r="H52" s="38"/>
    </row>
    <row r="53" spans="1:8" x14ac:dyDescent="0.3">
      <c r="A53" s="26"/>
      <c r="B53" s="27" t="s">
        <v>6</v>
      </c>
      <c r="C53" s="28"/>
      <c r="D53" s="28"/>
      <c r="E53" s="28"/>
      <c r="F53" s="29">
        <f>SUM(F52)</f>
        <v>0</v>
      </c>
    </row>
    <row r="55" spans="1:8" ht="15.6" x14ac:dyDescent="0.3">
      <c r="A55" s="8"/>
      <c r="B55" s="17" t="s">
        <v>142</v>
      </c>
      <c r="C55" s="8"/>
      <c r="D55" s="8"/>
      <c r="E55" s="8"/>
      <c r="F55" s="8"/>
      <c r="G55" s="8"/>
      <c r="H55" s="8"/>
    </row>
    <row r="56" spans="1:8" x14ac:dyDescent="0.3">
      <c r="A56" s="35" t="s">
        <v>176</v>
      </c>
      <c r="B56" s="35" t="s">
        <v>143</v>
      </c>
      <c r="C56" s="35">
        <v>1</v>
      </c>
      <c r="D56" s="37" t="s">
        <v>48</v>
      </c>
      <c r="E56" s="38"/>
      <c r="F56" s="39">
        <f t="shared" ref="F56:F59" si="10">C56*E56</f>
        <v>0</v>
      </c>
      <c r="G56" s="38"/>
      <c r="H56" s="38"/>
    </row>
    <row r="57" spans="1:8" x14ac:dyDescent="0.3">
      <c r="A57" s="35" t="s">
        <v>177</v>
      </c>
      <c r="B57" s="35" t="s">
        <v>144</v>
      </c>
      <c r="C57" s="35">
        <v>1</v>
      </c>
      <c r="D57" s="37" t="s">
        <v>48</v>
      </c>
      <c r="E57" s="38"/>
      <c r="F57" s="39">
        <f t="shared" si="10"/>
        <v>0</v>
      </c>
      <c r="G57" s="38"/>
      <c r="H57" s="38"/>
    </row>
    <row r="58" spans="1:8" x14ac:dyDescent="0.3">
      <c r="A58" s="35" t="s">
        <v>178</v>
      </c>
      <c r="B58" s="35" t="s">
        <v>145</v>
      </c>
      <c r="C58" s="35">
        <v>3</v>
      </c>
      <c r="D58" s="37" t="s">
        <v>48</v>
      </c>
      <c r="E58" s="38"/>
      <c r="F58" s="39">
        <f t="shared" si="10"/>
        <v>0</v>
      </c>
      <c r="G58" s="38"/>
      <c r="H58" s="38"/>
    </row>
    <row r="59" spans="1:8" x14ac:dyDescent="0.3">
      <c r="A59" s="35" t="s">
        <v>179</v>
      </c>
      <c r="B59" s="35" t="s">
        <v>146</v>
      </c>
      <c r="C59" s="35">
        <v>250</v>
      </c>
      <c r="D59" s="37" t="s">
        <v>48</v>
      </c>
      <c r="E59" s="38"/>
      <c r="F59" s="39">
        <f t="shared" si="10"/>
        <v>0</v>
      </c>
      <c r="G59" s="38"/>
      <c r="H59" s="38"/>
    </row>
    <row r="60" spans="1:8" x14ac:dyDescent="0.3">
      <c r="A60" s="26"/>
      <c r="B60" s="27" t="s">
        <v>6</v>
      </c>
      <c r="C60" s="28"/>
      <c r="D60" s="28"/>
      <c r="E60" s="28"/>
      <c r="F60" s="29">
        <f>SUM(F56:F59)</f>
        <v>0</v>
      </c>
    </row>
    <row r="62" spans="1:8" ht="15.6" x14ac:dyDescent="0.3">
      <c r="A62" s="8"/>
      <c r="B62" s="17" t="s">
        <v>147</v>
      </c>
      <c r="C62" s="8"/>
      <c r="D62" s="8"/>
      <c r="E62" s="8"/>
      <c r="F62" s="8"/>
      <c r="G62" s="8"/>
      <c r="H62" s="8"/>
    </row>
    <row r="63" spans="1:8" x14ac:dyDescent="0.3">
      <c r="A63" s="35" t="s">
        <v>180</v>
      </c>
      <c r="B63" s="35" t="s">
        <v>148</v>
      </c>
      <c r="C63" s="35">
        <v>1</v>
      </c>
      <c r="D63" s="37" t="s">
        <v>48</v>
      </c>
      <c r="E63" s="38"/>
      <c r="F63" s="39">
        <f t="shared" ref="F63" si="11">C63*E63</f>
        <v>0</v>
      </c>
      <c r="G63" s="38"/>
      <c r="H63" s="38"/>
    </row>
    <row r="64" spans="1:8" x14ac:dyDescent="0.3">
      <c r="A64" s="26"/>
      <c r="B64" s="27" t="s">
        <v>6</v>
      </c>
      <c r="C64" s="28"/>
      <c r="D64" s="28"/>
      <c r="E64" s="28"/>
      <c r="F64" s="29">
        <f>SUM(F63)</f>
        <v>0</v>
      </c>
    </row>
    <row r="65" spans="1:5" ht="15" thickBot="1" x14ac:dyDescent="0.35"/>
    <row r="66" spans="1:5" ht="14.4" customHeight="1" x14ac:dyDescent="0.3">
      <c r="A66" s="52" t="s">
        <v>159</v>
      </c>
      <c r="B66" s="53"/>
      <c r="C66" s="53"/>
      <c r="D66" s="53"/>
      <c r="E66" s="54"/>
    </row>
    <row r="67" spans="1:5" x14ac:dyDescent="0.3">
      <c r="A67" s="55"/>
      <c r="B67" s="56"/>
      <c r="C67" s="56"/>
      <c r="D67" s="56"/>
      <c r="E67" s="57"/>
    </row>
    <row r="68" spans="1:5" x14ac:dyDescent="0.3">
      <c r="A68" s="55"/>
      <c r="B68" s="56"/>
      <c r="C68" s="56"/>
      <c r="D68" s="56"/>
      <c r="E68" s="57"/>
    </row>
    <row r="69" spans="1:5" x14ac:dyDescent="0.3">
      <c r="A69" s="55"/>
      <c r="B69" s="56"/>
      <c r="C69" s="56"/>
      <c r="D69" s="56"/>
      <c r="E69" s="57"/>
    </row>
    <row r="70" spans="1:5" x14ac:dyDescent="0.3">
      <c r="A70" s="55"/>
      <c r="B70" s="56"/>
      <c r="C70" s="56"/>
      <c r="D70" s="56"/>
      <c r="E70" s="57"/>
    </row>
    <row r="71" spans="1:5" x14ac:dyDescent="0.3">
      <c r="A71" s="55"/>
      <c r="B71" s="56"/>
      <c r="C71" s="56"/>
      <c r="D71" s="56"/>
      <c r="E71" s="57"/>
    </row>
    <row r="72" spans="1:5" x14ac:dyDescent="0.3">
      <c r="A72" s="55"/>
      <c r="B72" s="56"/>
      <c r="C72" s="56"/>
      <c r="D72" s="56"/>
      <c r="E72" s="57"/>
    </row>
    <row r="73" spans="1:5" x14ac:dyDescent="0.3">
      <c r="A73" s="55"/>
      <c r="B73" s="56"/>
      <c r="C73" s="56"/>
      <c r="D73" s="56"/>
      <c r="E73" s="57"/>
    </row>
    <row r="74" spans="1:5" ht="15" thickBot="1" x14ac:dyDescent="0.35">
      <c r="A74" s="58"/>
      <c r="B74" s="59"/>
      <c r="C74" s="59"/>
      <c r="D74" s="59"/>
      <c r="E74" s="60"/>
    </row>
  </sheetData>
  <mergeCells count="1">
    <mergeCell ref="A66:E74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topLeftCell="A43" workbookViewId="0">
      <selection activeCell="B13" sqref="B13"/>
    </sheetView>
  </sheetViews>
  <sheetFormatPr defaultRowHeight="14.4" x14ac:dyDescent="0.3"/>
  <cols>
    <col min="1" max="1" width="16.6640625" bestFit="1" customWidth="1"/>
    <col min="2" max="2" width="65.77734375" bestFit="1" customWidth="1"/>
    <col min="3" max="3" width="9.88671875" customWidth="1"/>
    <col min="4" max="4" width="4.88671875" customWidth="1"/>
    <col min="5" max="5" width="13.44140625" customWidth="1"/>
    <col min="6" max="6" width="15.88671875" customWidth="1"/>
    <col min="257" max="257" width="11.6640625" customWidth="1"/>
    <col min="258" max="258" width="31.33203125" customWidth="1"/>
    <col min="259" max="259" width="9.88671875" customWidth="1"/>
    <col min="260" max="260" width="4.88671875" customWidth="1"/>
    <col min="261" max="261" width="13.44140625" customWidth="1"/>
    <col min="262" max="262" width="15.88671875" customWidth="1"/>
    <col min="513" max="513" width="11.6640625" customWidth="1"/>
    <col min="514" max="514" width="31.33203125" customWidth="1"/>
    <col min="515" max="515" width="9.88671875" customWidth="1"/>
    <col min="516" max="516" width="4.88671875" customWidth="1"/>
    <col min="517" max="517" width="13.44140625" customWidth="1"/>
    <col min="518" max="518" width="15.88671875" customWidth="1"/>
    <col min="769" max="769" width="11.6640625" customWidth="1"/>
    <col min="770" max="770" width="31.33203125" customWidth="1"/>
    <col min="771" max="771" width="9.88671875" customWidth="1"/>
    <col min="772" max="772" width="4.88671875" customWidth="1"/>
    <col min="773" max="773" width="13.44140625" customWidth="1"/>
    <col min="774" max="774" width="15.88671875" customWidth="1"/>
    <col min="1025" max="1025" width="11.6640625" customWidth="1"/>
    <col min="1026" max="1026" width="31.33203125" customWidth="1"/>
    <col min="1027" max="1027" width="9.88671875" customWidth="1"/>
    <col min="1028" max="1028" width="4.88671875" customWidth="1"/>
    <col min="1029" max="1029" width="13.44140625" customWidth="1"/>
    <col min="1030" max="1030" width="15.88671875" customWidth="1"/>
    <col min="1281" max="1281" width="11.6640625" customWidth="1"/>
    <col min="1282" max="1282" width="31.33203125" customWidth="1"/>
    <col min="1283" max="1283" width="9.88671875" customWidth="1"/>
    <col min="1284" max="1284" width="4.88671875" customWidth="1"/>
    <col min="1285" max="1285" width="13.44140625" customWidth="1"/>
    <col min="1286" max="1286" width="15.88671875" customWidth="1"/>
    <col min="1537" max="1537" width="11.6640625" customWidth="1"/>
    <col min="1538" max="1538" width="31.33203125" customWidth="1"/>
    <col min="1539" max="1539" width="9.88671875" customWidth="1"/>
    <col min="1540" max="1540" width="4.88671875" customWidth="1"/>
    <col min="1541" max="1541" width="13.44140625" customWidth="1"/>
    <col min="1542" max="1542" width="15.88671875" customWidth="1"/>
    <col min="1793" max="1793" width="11.6640625" customWidth="1"/>
    <col min="1794" max="1794" width="31.33203125" customWidth="1"/>
    <col min="1795" max="1795" width="9.88671875" customWidth="1"/>
    <col min="1796" max="1796" width="4.88671875" customWidth="1"/>
    <col min="1797" max="1797" width="13.44140625" customWidth="1"/>
    <col min="1798" max="1798" width="15.88671875" customWidth="1"/>
    <col min="2049" max="2049" width="11.6640625" customWidth="1"/>
    <col min="2050" max="2050" width="31.33203125" customWidth="1"/>
    <col min="2051" max="2051" width="9.88671875" customWidth="1"/>
    <col min="2052" max="2052" width="4.88671875" customWidth="1"/>
    <col min="2053" max="2053" width="13.44140625" customWidth="1"/>
    <col min="2054" max="2054" width="15.88671875" customWidth="1"/>
    <col min="2305" max="2305" width="11.6640625" customWidth="1"/>
    <col min="2306" max="2306" width="31.33203125" customWidth="1"/>
    <col min="2307" max="2307" width="9.88671875" customWidth="1"/>
    <col min="2308" max="2308" width="4.88671875" customWidth="1"/>
    <col min="2309" max="2309" width="13.44140625" customWidth="1"/>
    <col min="2310" max="2310" width="15.88671875" customWidth="1"/>
    <col min="2561" max="2561" width="11.6640625" customWidth="1"/>
    <col min="2562" max="2562" width="31.33203125" customWidth="1"/>
    <col min="2563" max="2563" width="9.88671875" customWidth="1"/>
    <col min="2564" max="2564" width="4.88671875" customWidth="1"/>
    <col min="2565" max="2565" width="13.44140625" customWidth="1"/>
    <col min="2566" max="2566" width="15.88671875" customWidth="1"/>
    <col min="2817" max="2817" width="11.6640625" customWidth="1"/>
    <col min="2818" max="2818" width="31.33203125" customWidth="1"/>
    <col min="2819" max="2819" width="9.88671875" customWidth="1"/>
    <col min="2820" max="2820" width="4.88671875" customWidth="1"/>
    <col min="2821" max="2821" width="13.44140625" customWidth="1"/>
    <col min="2822" max="2822" width="15.88671875" customWidth="1"/>
    <col min="3073" max="3073" width="11.6640625" customWidth="1"/>
    <col min="3074" max="3074" width="31.33203125" customWidth="1"/>
    <col min="3075" max="3075" width="9.88671875" customWidth="1"/>
    <col min="3076" max="3076" width="4.88671875" customWidth="1"/>
    <col min="3077" max="3077" width="13.44140625" customWidth="1"/>
    <col min="3078" max="3078" width="15.88671875" customWidth="1"/>
    <col min="3329" max="3329" width="11.6640625" customWidth="1"/>
    <col min="3330" max="3330" width="31.33203125" customWidth="1"/>
    <col min="3331" max="3331" width="9.88671875" customWidth="1"/>
    <col min="3332" max="3332" width="4.88671875" customWidth="1"/>
    <col min="3333" max="3333" width="13.44140625" customWidth="1"/>
    <col min="3334" max="3334" width="15.88671875" customWidth="1"/>
    <col min="3585" max="3585" width="11.6640625" customWidth="1"/>
    <col min="3586" max="3586" width="31.33203125" customWidth="1"/>
    <col min="3587" max="3587" width="9.88671875" customWidth="1"/>
    <col min="3588" max="3588" width="4.88671875" customWidth="1"/>
    <col min="3589" max="3589" width="13.44140625" customWidth="1"/>
    <col min="3590" max="3590" width="15.88671875" customWidth="1"/>
    <col min="3841" max="3841" width="11.6640625" customWidth="1"/>
    <col min="3842" max="3842" width="31.33203125" customWidth="1"/>
    <col min="3843" max="3843" width="9.88671875" customWidth="1"/>
    <col min="3844" max="3844" width="4.88671875" customWidth="1"/>
    <col min="3845" max="3845" width="13.44140625" customWidth="1"/>
    <col min="3846" max="3846" width="15.88671875" customWidth="1"/>
    <col min="4097" max="4097" width="11.6640625" customWidth="1"/>
    <col min="4098" max="4098" width="31.33203125" customWidth="1"/>
    <col min="4099" max="4099" width="9.88671875" customWidth="1"/>
    <col min="4100" max="4100" width="4.88671875" customWidth="1"/>
    <col min="4101" max="4101" width="13.44140625" customWidth="1"/>
    <col min="4102" max="4102" width="15.88671875" customWidth="1"/>
    <col min="4353" max="4353" width="11.6640625" customWidth="1"/>
    <col min="4354" max="4354" width="31.33203125" customWidth="1"/>
    <col min="4355" max="4355" width="9.88671875" customWidth="1"/>
    <col min="4356" max="4356" width="4.88671875" customWidth="1"/>
    <col min="4357" max="4357" width="13.44140625" customWidth="1"/>
    <col min="4358" max="4358" width="15.88671875" customWidth="1"/>
    <col min="4609" max="4609" width="11.6640625" customWidth="1"/>
    <col min="4610" max="4610" width="31.33203125" customWidth="1"/>
    <col min="4611" max="4611" width="9.88671875" customWidth="1"/>
    <col min="4612" max="4612" width="4.88671875" customWidth="1"/>
    <col min="4613" max="4613" width="13.44140625" customWidth="1"/>
    <col min="4614" max="4614" width="15.88671875" customWidth="1"/>
    <col min="4865" max="4865" width="11.6640625" customWidth="1"/>
    <col min="4866" max="4866" width="31.33203125" customWidth="1"/>
    <col min="4867" max="4867" width="9.88671875" customWidth="1"/>
    <col min="4868" max="4868" width="4.88671875" customWidth="1"/>
    <col min="4869" max="4869" width="13.44140625" customWidth="1"/>
    <col min="4870" max="4870" width="15.88671875" customWidth="1"/>
    <col min="5121" max="5121" width="11.6640625" customWidth="1"/>
    <col min="5122" max="5122" width="31.33203125" customWidth="1"/>
    <col min="5123" max="5123" width="9.88671875" customWidth="1"/>
    <col min="5124" max="5124" width="4.88671875" customWidth="1"/>
    <col min="5125" max="5125" width="13.44140625" customWidth="1"/>
    <col min="5126" max="5126" width="15.88671875" customWidth="1"/>
    <col min="5377" max="5377" width="11.6640625" customWidth="1"/>
    <col min="5378" max="5378" width="31.33203125" customWidth="1"/>
    <col min="5379" max="5379" width="9.88671875" customWidth="1"/>
    <col min="5380" max="5380" width="4.88671875" customWidth="1"/>
    <col min="5381" max="5381" width="13.44140625" customWidth="1"/>
    <col min="5382" max="5382" width="15.88671875" customWidth="1"/>
    <col min="5633" max="5633" width="11.6640625" customWidth="1"/>
    <col min="5634" max="5634" width="31.33203125" customWidth="1"/>
    <col min="5635" max="5635" width="9.88671875" customWidth="1"/>
    <col min="5636" max="5636" width="4.88671875" customWidth="1"/>
    <col min="5637" max="5637" width="13.44140625" customWidth="1"/>
    <col min="5638" max="5638" width="15.88671875" customWidth="1"/>
    <col min="5889" max="5889" width="11.6640625" customWidth="1"/>
    <col min="5890" max="5890" width="31.33203125" customWidth="1"/>
    <col min="5891" max="5891" width="9.88671875" customWidth="1"/>
    <col min="5892" max="5892" width="4.88671875" customWidth="1"/>
    <col min="5893" max="5893" width="13.44140625" customWidth="1"/>
    <col min="5894" max="5894" width="15.88671875" customWidth="1"/>
    <col min="6145" max="6145" width="11.6640625" customWidth="1"/>
    <col min="6146" max="6146" width="31.33203125" customWidth="1"/>
    <col min="6147" max="6147" width="9.88671875" customWidth="1"/>
    <col min="6148" max="6148" width="4.88671875" customWidth="1"/>
    <col min="6149" max="6149" width="13.44140625" customWidth="1"/>
    <col min="6150" max="6150" width="15.88671875" customWidth="1"/>
    <col min="6401" max="6401" width="11.6640625" customWidth="1"/>
    <col min="6402" max="6402" width="31.33203125" customWidth="1"/>
    <col min="6403" max="6403" width="9.88671875" customWidth="1"/>
    <col min="6404" max="6404" width="4.88671875" customWidth="1"/>
    <col min="6405" max="6405" width="13.44140625" customWidth="1"/>
    <col min="6406" max="6406" width="15.88671875" customWidth="1"/>
    <col min="6657" max="6657" width="11.6640625" customWidth="1"/>
    <col min="6658" max="6658" width="31.33203125" customWidth="1"/>
    <col min="6659" max="6659" width="9.88671875" customWidth="1"/>
    <col min="6660" max="6660" width="4.88671875" customWidth="1"/>
    <col min="6661" max="6661" width="13.44140625" customWidth="1"/>
    <col min="6662" max="6662" width="15.88671875" customWidth="1"/>
    <col min="6913" max="6913" width="11.6640625" customWidth="1"/>
    <col min="6914" max="6914" width="31.33203125" customWidth="1"/>
    <col min="6915" max="6915" width="9.88671875" customWidth="1"/>
    <col min="6916" max="6916" width="4.88671875" customWidth="1"/>
    <col min="6917" max="6917" width="13.44140625" customWidth="1"/>
    <col min="6918" max="6918" width="15.88671875" customWidth="1"/>
    <col min="7169" max="7169" width="11.6640625" customWidth="1"/>
    <col min="7170" max="7170" width="31.33203125" customWidth="1"/>
    <col min="7171" max="7171" width="9.88671875" customWidth="1"/>
    <col min="7172" max="7172" width="4.88671875" customWidth="1"/>
    <col min="7173" max="7173" width="13.44140625" customWidth="1"/>
    <col min="7174" max="7174" width="15.88671875" customWidth="1"/>
    <col min="7425" max="7425" width="11.6640625" customWidth="1"/>
    <col min="7426" max="7426" width="31.33203125" customWidth="1"/>
    <col min="7427" max="7427" width="9.88671875" customWidth="1"/>
    <col min="7428" max="7428" width="4.88671875" customWidth="1"/>
    <col min="7429" max="7429" width="13.44140625" customWidth="1"/>
    <col min="7430" max="7430" width="15.88671875" customWidth="1"/>
    <col min="7681" max="7681" width="11.6640625" customWidth="1"/>
    <col min="7682" max="7682" width="31.33203125" customWidth="1"/>
    <col min="7683" max="7683" width="9.88671875" customWidth="1"/>
    <col min="7684" max="7684" width="4.88671875" customWidth="1"/>
    <col min="7685" max="7685" width="13.44140625" customWidth="1"/>
    <col min="7686" max="7686" width="15.88671875" customWidth="1"/>
    <col min="7937" max="7937" width="11.6640625" customWidth="1"/>
    <col min="7938" max="7938" width="31.33203125" customWidth="1"/>
    <col min="7939" max="7939" width="9.88671875" customWidth="1"/>
    <col min="7940" max="7940" width="4.88671875" customWidth="1"/>
    <col min="7941" max="7941" width="13.44140625" customWidth="1"/>
    <col min="7942" max="7942" width="15.88671875" customWidth="1"/>
    <col min="8193" max="8193" width="11.6640625" customWidth="1"/>
    <col min="8194" max="8194" width="31.33203125" customWidth="1"/>
    <col min="8195" max="8195" width="9.88671875" customWidth="1"/>
    <col min="8196" max="8196" width="4.88671875" customWidth="1"/>
    <col min="8197" max="8197" width="13.44140625" customWidth="1"/>
    <col min="8198" max="8198" width="15.88671875" customWidth="1"/>
    <col min="8449" max="8449" width="11.6640625" customWidth="1"/>
    <col min="8450" max="8450" width="31.33203125" customWidth="1"/>
    <col min="8451" max="8451" width="9.88671875" customWidth="1"/>
    <col min="8452" max="8452" width="4.88671875" customWidth="1"/>
    <col min="8453" max="8453" width="13.44140625" customWidth="1"/>
    <col min="8454" max="8454" width="15.88671875" customWidth="1"/>
    <col min="8705" max="8705" width="11.6640625" customWidth="1"/>
    <col min="8706" max="8706" width="31.33203125" customWidth="1"/>
    <col min="8707" max="8707" width="9.88671875" customWidth="1"/>
    <col min="8708" max="8708" width="4.88671875" customWidth="1"/>
    <col min="8709" max="8709" width="13.44140625" customWidth="1"/>
    <col min="8710" max="8710" width="15.88671875" customWidth="1"/>
    <col min="8961" max="8961" width="11.6640625" customWidth="1"/>
    <col min="8962" max="8962" width="31.33203125" customWidth="1"/>
    <col min="8963" max="8963" width="9.88671875" customWidth="1"/>
    <col min="8964" max="8964" width="4.88671875" customWidth="1"/>
    <col min="8965" max="8965" width="13.44140625" customWidth="1"/>
    <col min="8966" max="8966" width="15.88671875" customWidth="1"/>
    <col min="9217" max="9217" width="11.6640625" customWidth="1"/>
    <col min="9218" max="9218" width="31.33203125" customWidth="1"/>
    <col min="9219" max="9219" width="9.88671875" customWidth="1"/>
    <col min="9220" max="9220" width="4.88671875" customWidth="1"/>
    <col min="9221" max="9221" width="13.44140625" customWidth="1"/>
    <col min="9222" max="9222" width="15.88671875" customWidth="1"/>
    <col min="9473" max="9473" width="11.6640625" customWidth="1"/>
    <col min="9474" max="9474" width="31.33203125" customWidth="1"/>
    <col min="9475" max="9475" width="9.88671875" customWidth="1"/>
    <col min="9476" max="9476" width="4.88671875" customWidth="1"/>
    <col min="9477" max="9477" width="13.44140625" customWidth="1"/>
    <col min="9478" max="9478" width="15.88671875" customWidth="1"/>
    <col min="9729" max="9729" width="11.6640625" customWidth="1"/>
    <col min="9730" max="9730" width="31.33203125" customWidth="1"/>
    <col min="9731" max="9731" width="9.88671875" customWidth="1"/>
    <col min="9732" max="9732" width="4.88671875" customWidth="1"/>
    <col min="9733" max="9733" width="13.44140625" customWidth="1"/>
    <col min="9734" max="9734" width="15.88671875" customWidth="1"/>
    <col min="9985" max="9985" width="11.6640625" customWidth="1"/>
    <col min="9986" max="9986" width="31.33203125" customWidth="1"/>
    <col min="9987" max="9987" width="9.88671875" customWidth="1"/>
    <col min="9988" max="9988" width="4.88671875" customWidth="1"/>
    <col min="9989" max="9989" width="13.44140625" customWidth="1"/>
    <col min="9990" max="9990" width="15.88671875" customWidth="1"/>
    <col min="10241" max="10241" width="11.6640625" customWidth="1"/>
    <col min="10242" max="10242" width="31.33203125" customWidth="1"/>
    <col min="10243" max="10243" width="9.88671875" customWidth="1"/>
    <col min="10244" max="10244" width="4.88671875" customWidth="1"/>
    <col min="10245" max="10245" width="13.44140625" customWidth="1"/>
    <col min="10246" max="10246" width="15.88671875" customWidth="1"/>
    <col min="10497" max="10497" width="11.6640625" customWidth="1"/>
    <col min="10498" max="10498" width="31.33203125" customWidth="1"/>
    <col min="10499" max="10499" width="9.88671875" customWidth="1"/>
    <col min="10500" max="10500" width="4.88671875" customWidth="1"/>
    <col min="10501" max="10501" width="13.44140625" customWidth="1"/>
    <col min="10502" max="10502" width="15.88671875" customWidth="1"/>
    <col min="10753" max="10753" width="11.6640625" customWidth="1"/>
    <col min="10754" max="10754" width="31.33203125" customWidth="1"/>
    <col min="10755" max="10755" width="9.88671875" customWidth="1"/>
    <col min="10756" max="10756" width="4.88671875" customWidth="1"/>
    <col min="10757" max="10757" width="13.44140625" customWidth="1"/>
    <col min="10758" max="10758" width="15.88671875" customWidth="1"/>
    <col min="11009" max="11009" width="11.6640625" customWidth="1"/>
    <col min="11010" max="11010" width="31.33203125" customWidth="1"/>
    <col min="11011" max="11011" width="9.88671875" customWidth="1"/>
    <col min="11012" max="11012" width="4.88671875" customWidth="1"/>
    <col min="11013" max="11013" width="13.44140625" customWidth="1"/>
    <col min="11014" max="11014" width="15.88671875" customWidth="1"/>
    <col min="11265" max="11265" width="11.6640625" customWidth="1"/>
    <col min="11266" max="11266" width="31.33203125" customWidth="1"/>
    <col min="11267" max="11267" width="9.88671875" customWidth="1"/>
    <col min="11268" max="11268" width="4.88671875" customWidth="1"/>
    <col min="11269" max="11269" width="13.44140625" customWidth="1"/>
    <col min="11270" max="11270" width="15.88671875" customWidth="1"/>
    <col min="11521" max="11521" width="11.6640625" customWidth="1"/>
    <col min="11522" max="11522" width="31.33203125" customWidth="1"/>
    <col min="11523" max="11523" width="9.88671875" customWidth="1"/>
    <col min="11524" max="11524" width="4.88671875" customWidth="1"/>
    <col min="11525" max="11525" width="13.44140625" customWidth="1"/>
    <col min="11526" max="11526" width="15.88671875" customWidth="1"/>
    <col min="11777" max="11777" width="11.6640625" customWidth="1"/>
    <col min="11778" max="11778" width="31.33203125" customWidth="1"/>
    <col min="11779" max="11779" width="9.88671875" customWidth="1"/>
    <col min="11780" max="11780" width="4.88671875" customWidth="1"/>
    <col min="11781" max="11781" width="13.44140625" customWidth="1"/>
    <col min="11782" max="11782" width="15.88671875" customWidth="1"/>
    <col min="12033" max="12033" width="11.6640625" customWidth="1"/>
    <col min="12034" max="12034" width="31.33203125" customWidth="1"/>
    <col min="12035" max="12035" width="9.88671875" customWidth="1"/>
    <col min="12036" max="12036" width="4.88671875" customWidth="1"/>
    <col min="12037" max="12037" width="13.44140625" customWidth="1"/>
    <col min="12038" max="12038" width="15.88671875" customWidth="1"/>
    <col min="12289" max="12289" width="11.6640625" customWidth="1"/>
    <col min="12290" max="12290" width="31.33203125" customWidth="1"/>
    <col min="12291" max="12291" width="9.88671875" customWidth="1"/>
    <col min="12292" max="12292" width="4.88671875" customWidth="1"/>
    <col min="12293" max="12293" width="13.44140625" customWidth="1"/>
    <col min="12294" max="12294" width="15.88671875" customWidth="1"/>
    <col min="12545" max="12545" width="11.6640625" customWidth="1"/>
    <col min="12546" max="12546" width="31.33203125" customWidth="1"/>
    <col min="12547" max="12547" width="9.88671875" customWidth="1"/>
    <col min="12548" max="12548" width="4.88671875" customWidth="1"/>
    <col min="12549" max="12549" width="13.44140625" customWidth="1"/>
    <col min="12550" max="12550" width="15.88671875" customWidth="1"/>
    <col min="12801" max="12801" width="11.6640625" customWidth="1"/>
    <col min="12802" max="12802" width="31.33203125" customWidth="1"/>
    <col min="12803" max="12803" width="9.88671875" customWidth="1"/>
    <col min="12804" max="12804" width="4.88671875" customWidth="1"/>
    <col min="12805" max="12805" width="13.44140625" customWidth="1"/>
    <col min="12806" max="12806" width="15.88671875" customWidth="1"/>
    <col min="13057" max="13057" width="11.6640625" customWidth="1"/>
    <col min="13058" max="13058" width="31.33203125" customWidth="1"/>
    <col min="13059" max="13059" width="9.88671875" customWidth="1"/>
    <col min="13060" max="13060" width="4.88671875" customWidth="1"/>
    <col min="13061" max="13061" width="13.44140625" customWidth="1"/>
    <col min="13062" max="13062" width="15.88671875" customWidth="1"/>
    <col min="13313" max="13313" width="11.6640625" customWidth="1"/>
    <col min="13314" max="13314" width="31.33203125" customWidth="1"/>
    <col min="13315" max="13315" width="9.88671875" customWidth="1"/>
    <col min="13316" max="13316" width="4.88671875" customWidth="1"/>
    <col min="13317" max="13317" width="13.44140625" customWidth="1"/>
    <col min="13318" max="13318" width="15.88671875" customWidth="1"/>
    <col min="13569" max="13569" width="11.6640625" customWidth="1"/>
    <col min="13570" max="13570" width="31.33203125" customWidth="1"/>
    <col min="13571" max="13571" width="9.88671875" customWidth="1"/>
    <col min="13572" max="13572" width="4.88671875" customWidth="1"/>
    <col min="13573" max="13573" width="13.44140625" customWidth="1"/>
    <col min="13574" max="13574" width="15.88671875" customWidth="1"/>
    <col min="13825" max="13825" width="11.6640625" customWidth="1"/>
    <col min="13826" max="13826" width="31.33203125" customWidth="1"/>
    <col min="13827" max="13827" width="9.88671875" customWidth="1"/>
    <col min="13828" max="13828" width="4.88671875" customWidth="1"/>
    <col min="13829" max="13829" width="13.44140625" customWidth="1"/>
    <col min="13830" max="13830" width="15.88671875" customWidth="1"/>
    <col min="14081" max="14081" width="11.6640625" customWidth="1"/>
    <col min="14082" max="14082" width="31.33203125" customWidth="1"/>
    <col min="14083" max="14083" width="9.88671875" customWidth="1"/>
    <col min="14084" max="14084" width="4.88671875" customWidth="1"/>
    <col min="14085" max="14085" width="13.44140625" customWidth="1"/>
    <col min="14086" max="14086" width="15.88671875" customWidth="1"/>
    <col min="14337" max="14337" width="11.6640625" customWidth="1"/>
    <col min="14338" max="14338" width="31.33203125" customWidth="1"/>
    <col min="14339" max="14339" width="9.88671875" customWidth="1"/>
    <col min="14340" max="14340" width="4.88671875" customWidth="1"/>
    <col min="14341" max="14341" width="13.44140625" customWidth="1"/>
    <col min="14342" max="14342" width="15.88671875" customWidth="1"/>
    <col min="14593" max="14593" width="11.6640625" customWidth="1"/>
    <col min="14594" max="14594" width="31.33203125" customWidth="1"/>
    <col min="14595" max="14595" width="9.88671875" customWidth="1"/>
    <col min="14596" max="14596" width="4.88671875" customWidth="1"/>
    <col min="14597" max="14597" width="13.44140625" customWidth="1"/>
    <col min="14598" max="14598" width="15.88671875" customWidth="1"/>
    <col min="14849" max="14849" width="11.6640625" customWidth="1"/>
    <col min="14850" max="14850" width="31.33203125" customWidth="1"/>
    <col min="14851" max="14851" width="9.88671875" customWidth="1"/>
    <col min="14852" max="14852" width="4.88671875" customWidth="1"/>
    <col min="14853" max="14853" width="13.44140625" customWidth="1"/>
    <col min="14854" max="14854" width="15.88671875" customWidth="1"/>
    <col min="15105" max="15105" width="11.6640625" customWidth="1"/>
    <col min="15106" max="15106" width="31.33203125" customWidth="1"/>
    <col min="15107" max="15107" width="9.88671875" customWidth="1"/>
    <col min="15108" max="15108" width="4.88671875" customWidth="1"/>
    <col min="15109" max="15109" width="13.44140625" customWidth="1"/>
    <col min="15110" max="15110" width="15.88671875" customWidth="1"/>
    <col min="15361" max="15361" width="11.6640625" customWidth="1"/>
    <col min="15362" max="15362" width="31.33203125" customWidth="1"/>
    <col min="15363" max="15363" width="9.88671875" customWidth="1"/>
    <col min="15364" max="15364" width="4.88671875" customWidth="1"/>
    <col min="15365" max="15365" width="13.44140625" customWidth="1"/>
    <col min="15366" max="15366" width="15.88671875" customWidth="1"/>
    <col min="15617" max="15617" width="11.6640625" customWidth="1"/>
    <col min="15618" max="15618" width="31.33203125" customWidth="1"/>
    <col min="15619" max="15619" width="9.88671875" customWidth="1"/>
    <col min="15620" max="15620" width="4.88671875" customWidth="1"/>
    <col min="15621" max="15621" width="13.44140625" customWidth="1"/>
    <col min="15622" max="15622" width="15.88671875" customWidth="1"/>
    <col min="15873" max="15873" width="11.6640625" customWidth="1"/>
    <col min="15874" max="15874" width="31.33203125" customWidth="1"/>
    <col min="15875" max="15875" width="9.88671875" customWidth="1"/>
    <col min="15876" max="15876" width="4.88671875" customWidth="1"/>
    <col min="15877" max="15877" width="13.44140625" customWidth="1"/>
    <col min="15878" max="15878" width="15.88671875" customWidth="1"/>
    <col min="16129" max="16129" width="11.6640625" customWidth="1"/>
    <col min="16130" max="16130" width="31.33203125" customWidth="1"/>
    <col min="16131" max="16131" width="9.88671875" customWidth="1"/>
    <col min="16132" max="16132" width="4.88671875" customWidth="1"/>
    <col min="16133" max="16133" width="13.44140625" customWidth="1"/>
    <col min="16134" max="16134" width="15.88671875" customWidth="1"/>
  </cols>
  <sheetData>
    <row r="1" spans="1:6" ht="21" x14ac:dyDescent="0.4">
      <c r="A1" s="13" t="s">
        <v>104</v>
      </c>
      <c r="B1" s="14"/>
      <c r="C1" s="15"/>
      <c r="D1" s="15"/>
      <c r="E1" s="15"/>
      <c r="F1" s="16"/>
    </row>
    <row r="2" spans="1:6" ht="15.6" x14ac:dyDescent="0.3">
      <c r="A2" s="8"/>
      <c r="B2" s="17" t="s">
        <v>23</v>
      </c>
      <c r="C2" s="8"/>
      <c r="D2" s="8"/>
      <c r="E2" s="8"/>
      <c r="F2" s="8"/>
    </row>
    <row r="3" spans="1:6" x14ac:dyDescent="0.3">
      <c r="A3" s="18" t="s">
        <v>24</v>
      </c>
      <c r="B3" s="18" t="s">
        <v>25</v>
      </c>
      <c r="C3" s="19" t="s">
        <v>26</v>
      </c>
      <c r="D3" s="19" t="s">
        <v>27</v>
      </c>
      <c r="E3" s="20" t="s">
        <v>28</v>
      </c>
      <c r="F3" s="20" t="s">
        <v>6</v>
      </c>
    </row>
    <row r="4" spans="1:6" x14ac:dyDescent="0.3">
      <c r="A4" s="21" t="s">
        <v>29</v>
      </c>
      <c r="B4" s="22" t="s">
        <v>30</v>
      </c>
      <c r="C4" s="23">
        <v>5210</v>
      </c>
      <c r="D4" s="24" t="s">
        <v>33</v>
      </c>
      <c r="E4" s="30"/>
      <c r="F4" s="25">
        <f>C4*E4</f>
        <v>0</v>
      </c>
    </row>
    <row r="5" spans="1:6" x14ac:dyDescent="0.3">
      <c r="A5" s="26"/>
      <c r="B5" s="27" t="s">
        <v>6</v>
      </c>
      <c r="C5" s="28"/>
      <c r="D5" s="28"/>
      <c r="E5" s="28"/>
      <c r="F5" s="29">
        <f>F4</f>
        <v>0</v>
      </c>
    </row>
    <row r="7" spans="1:6" ht="15.6" x14ac:dyDescent="0.3">
      <c r="A7" s="8"/>
      <c r="B7" s="17" t="s">
        <v>12</v>
      </c>
      <c r="C7" s="8"/>
      <c r="D7" s="8"/>
      <c r="E7" s="8"/>
      <c r="F7" s="8"/>
    </row>
    <row r="8" spans="1:6" x14ac:dyDescent="0.3">
      <c r="A8" s="18" t="s">
        <v>24</v>
      </c>
      <c r="B8" s="18" t="s">
        <v>25</v>
      </c>
      <c r="C8" s="19" t="s">
        <v>26</v>
      </c>
      <c r="D8" s="19" t="s">
        <v>27</v>
      </c>
      <c r="E8" s="20" t="s">
        <v>28</v>
      </c>
      <c r="F8" s="20" t="s">
        <v>6</v>
      </c>
    </row>
    <row r="9" spans="1:6" x14ac:dyDescent="0.3">
      <c r="A9" s="21" t="s">
        <v>31</v>
      </c>
      <c r="B9" s="22" t="s">
        <v>32</v>
      </c>
      <c r="C9" s="23">
        <v>5210</v>
      </c>
      <c r="D9" s="24" t="s">
        <v>33</v>
      </c>
      <c r="E9" s="30"/>
      <c r="F9" s="25">
        <f>C9*E9</f>
        <v>0</v>
      </c>
    </row>
    <row r="10" spans="1:6" x14ac:dyDescent="0.3">
      <c r="A10" s="21" t="s">
        <v>34</v>
      </c>
      <c r="B10" s="22" t="s">
        <v>35</v>
      </c>
      <c r="C10" s="23">
        <v>5210</v>
      </c>
      <c r="D10" s="24" t="s">
        <v>33</v>
      </c>
      <c r="E10" s="30"/>
      <c r="F10" s="25">
        <f t="shared" ref="F10:F17" si="0">C10*E10</f>
        <v>0</v>
      </c>
    </row>
    <row r="11" spans="1:6" x14ac:dyDescent="0.3">
      <c r="A11" s="21" t="s">
        <v>36</v>
      </c>
      <c r="B11" s="22" t="s">
        <v>37</v>
      </c>
      <c r="C11" s="23">
        <v>40</v>
      </c>
      <c r="D11" s="24" t="s">
        <v>33</v>
      </c>
      <c r="E11" s="30"/>
      <c r="F11" s="25">
        <f t="shared" si="0"/>
        <v>0</v>
      </c>
    </row>
    <row r="12" spans="1:6" x14ac:dyDescent="0.3">
      <c r="A12" s="21" t="s">
        <v>38</v>
      </c>
      <c r="B12" s="22" t="s">
        <v>39</v>
      </c>
      <c r="C12" s="23">
        <v>32</v>
      </c>
      <c r="D12" s="24" t="s">
        <v>48</v>
      </c>
      <c r="E12" s="30"/>
      <c r="F12" s="25">
        <f t="shared" si="0"/>
        <v>0</v>
      </c>
    </row>
    <row r="13" spans="1:6" x14ac:dyDescent="0.3">
      <c r="A13" s="21" t="s">
        <v>40</v>
      </c>
      <c r="B13" s="22" t="s">
        <v>41</v>
      </c>
      <c r="C13" s="23">
        <v>160</v>
      </c>
      <c r="D13" s="24" t="s">
        <v>42</v>
      </c>
      <c r="E13" s="30"/>
      <c r="F13" s="25">
        <f t="shared" si="0"/>
        <v>0</v>
      </c>
    </row>
    <row r="14" spans="1:6" x14ac:dyDescent="0.3">
      <c r="A14" s="21" t="s">
        <v>43</v>
      </c>
      <c r="B14" s="22" t="s">
        <v>44</v>
      </c>
      <c r="C14" s="23">
        <v>30</v>
      </c>
      <c r="D14" s="24" t="s">
        <v>42</v>
      </c>
      <c r="E14" s="30"/>
      <c r="F14" s="25">
        <f t="shared" si="0"/>
        <v>0</v>
      </c>
    </row>
    <row r="15" spans="1:6" x14ac:dyDescent="0.3">
      <c r="A15" s="21" t="s">
        <v>45</v>
      </c>
      <c r="B15" s="22" t="s">
        <v>46</v>
      </c>
      <c r="C15" s="23">
        <v>50</v>
      </c>
      <c r="D15" s="24" t="s">
        <v>42</v>
      </c>
      <c r="E15" s="30"/>
      <c r="F15" s="25">
        <f t="shared" si="0"/>
        <v>0</v>
      </c>
    </row>
    <row r="16" spans="1:6" x14ac:dyDescent="0.3">
      <c r="A16" s="21"/>
      <c r="B16" s="22" t="s">
        <v>47</v>
      </c>
      <c r="C16" s="23">
        <v>5</v>
      </c>
      <c r="D16" s="24" t="s">
        <v>48</v>
      </c>
      <c r="E16" s="30"/>
      <c r="F16" s="25">
        <f t="shared" si="0"/>
        <v>0</v>
      </c>
    </row>
    <row r="17" spans="1:6" x14ac:dyDescent="0.3">
      <c r="A17" s="21" t="s">
        <v>49</v>
      </c>
      <c r="B17" s="22" t="s">
        <v>50</v>
      </c>
      <c r="C17" s="23">
        <v>2182</v>
      </c>
      <c r="D17" s="24" t="s">
        <v>33</v>
      </c>
      <c r="E17" s="30"/>
      <c r="F17" s="25">
        <f t="shared" si="0"/>
        <v>0</v>
      </c>
    </row>
    <row r="18" spans="1:6" x14ac:dyDescent="0.3">
      <c r="A18" s="26"/>
      <c r="B18" s="27" t="s">
        <v>6</v>
      </c>
      <c r="C18" s="28"/>
      <c r="D18" s="28"/>
      <c r="E18" s="28"/>
      <c r="F18" s="29">
        <f>SUM(F9:F17)</f>
        <v>0</v>
      </c>
    </row>
    <row r="20" spans="1:6" ht="15.6" x14ac:dyDescent="0.3">
      <c r="A20" s="8"/>
      <c r="B20" s="17" t="s">
        <v>51</v>
      </c>
      <c r="C20" s="8"/>
      <c r="D20" s="8"/>
      <c r="E20" s="8"/>
      <c r="F20" s="8"/>
    </row>
    <row r="21" spans="1:6" x14ac:dyDescent="0.3">
      <c r="A21" s="18" t="s">
        <v>24</v>
      </c>
      <c r="B21" s="18" t="s">
        <v>25</v>
      </c>
      <c r="C21" s="19" t="s">
        <v>26</v>
      </c>
      <c r="D21" s="19" t="s">
        <v>27</v>
      </c>
      <c r="E21" s="20" t="s">
        <v>28</v>
      </c>
      <c r="F21" s="20" t="s">
        <v>6</v>
      </c>
    </row>
    <row r="22" spans="1:6" x14ac:dyDescent="0.3">
      <c r="A22" s="21" t="s">
        <v>52</v>
      </c>
      <c r="B22" s="22" t="s">
        <v>53</v>
      </c>
      <c r="C22" s="23">
        <v>38</v>
      </c>
      <c r="D22" s="24" t="s">
        <v>48</v>
      </c>
      <c r="E22" s="30"/>
      <c r="F22" s="25">
        <f>C22*E22</f>
        <v>0</v>
      </c>
    </row>
    <row r="23" spans="1:6" x14ac:dyDescent="0.3">
      <c r="A23" s="21" t="s">
        <v>54</v>
      </c>
      <c r="B23" s="22" t="s">
        <v>55</v>
      </c>
      <c r="C23" s="23">
        <v>2260</v>
      </c>
      <c r="D23" s="24" t="s">
        <v>48</v>
      </c>
      <c r="E23" s="30"/>
      <c r="F23" s="25">
        <f>C23*E23</f>
        <v>0</v>
      </c>
    </row>
    <row r="24" spans="1:6" x14ac:dyDescent="0.3">
      <c r="A24" s="21" t="s">
        <v>56</v>
      </c>
      <c r="B24" s="22" t="s">
        <v>57</v>
      </c>
      <c r="C24" s="23">
        <v>10</v>
      </c>
      <c r="D24" s="24" t="s">
        <v>48</v>
      </c>
      <c r="E24" s="30"/>
      <c r="F24" s="25">
        <f>C24*E24</f>
        <v>0</v>
      </c>
    </row>
    <row r="25" spans="1:6" x14ac:dyDescent="0.3">
      <c r="A25" s="26"/>
      <c r="B25" s="27" t="s">
        <v>6</v>
      </c>
      <c r="C25" s="28"/>
      <c r="D25" s="28"/>
      <c r="E25" s="28"/>
      <c r="F25" s="29">
        <f>SUM(F22:F24)</f>
        <v>0</v>
      </c>
    </row>
    <row r="27" spans="1:6" ht="15.6" x14ac:dyDescent="0.3">
      <c r="A27" s="8"/>
      <c r="B27" s="17" t="s">
        <v>58</v>
      </c>
      <c r="C27" s="8"/>
      <c r="D27" s="8"/>
      <c r="E27" s="8"/>
      <c r="F27" s="8"/>
    </row>
    <row r="28" spans="1:6" x14ac:dyDescent="0.3">
      <c r="A28" s="18" t="s">
        <v>24</v>
      </c>
      <c r="B28" s="18" t="s">
        <v>25</v>
      </c>
      <c r="C28" s="19" t="s">
        <v>26</v>
      </c>
      <c r="D28" s="19" t="s">
        <v>27</v>
      </c>
      <c r="E28" s="20" t="s">
        <v>28</v>
      </c>
      <c r="F28" s="20" t="s">
        <v>6</v>
      </c>
    </row>
    <row r="29" spans="1:6" x14ac:dyDescent="0.3">
      <c r="A29" s="21" t="s">
        <v>59</v>
      </c>
      <c r="B29" s="22" t="s">
        <v>60</v>
      </c>
      <c r="C29" s="23">
        <v>2260</v>
      </c>
      <c r="D29" s="24" t="s">
        <v>48</v>
      </c>
      <c r="E29" s="30"/>
      <c r="F29" s="25">
        <f>C29*E29</f>
        <v>0</v>
      </c>
    </row>
    <row r="30" spans="1:6" x14ac:dyDescent="0.3">
      <c r="A30" s="21" t="s">
        <v>61</v>
      </c>
      <c r="B30" s="22" t="s">
        <v>62</v>
      </c>
      <c r="C30" s="23">
        <v>32</v>
      </c>
      <c r="D30" s="24" t="s">
        <v>48</v>
      </c>
      <c r="E30" s="30"/>
      <c r="F30" s="25">
        <f>C30*E30</f>
        <v>0</v>
      </c>
    </row>
    <row r="31" spans="1:6" x14ac:dyDescent="0.3">
      <c r="A31" s="21" t="s">
        <v>63</v>
      </c>
      <c r="B31" s="22" t="s">
        <v>64</v>
      </c>
      <c r="C31" s="23">
        <v>36</v>
      </c>
      <c r="D31" s="24" t="s">
        <v>33</v>
      </c>
      <c r="E31" s="30"/>
      <c r="F31" s="25">
        <f>C31*E31</f>
        <v>0</v>
      </c>
    </row>
    <row r="32" spans="1:6" x14ac:dyDescent="0.3">
      <c r="A32" s="21" t="s">
        <v>65</v>
      </c>
      <c r="B32" s="22" t="s">
        <v>66</v>
      </c>
      <c r="C32" s="23">
        <v>1240</v>
      </c>
      <c r="D32" s="24" t="s">
        <v>33</v>
      </c>
      <c r="E32" s="30"/>
      <c r="F32" s="25">
        <f>C32*E32</f>
        <v>0</v>
      </c>
    </row>
    <row r="33" spans="1:6" x14ac:dyDescent="0.3">
      <c r="A33" s="21" t="s">
        <v>67</v>
      </c>
      <c r="B33" s="22" t="s">
        <v>68</v>
      </c>
      <c r="C33" s="23">
        <v>906</v>
      </c>
      <c r="D33" s="24" t="s">
        <v>33</v>
      </c>
      <c r="E33" s="30"/>
      <c r="F33" s="25">
        <f>C33*E33</f>
        <v>0</v>
      </c>
    </row>
    <row r="34" spans="1:6" x14ac:dyDescent="0.3">
      <c r="A34" s="26"/>
      <c r="B34" s="27" t="s">
        <v>6</v>
      </c>
      <c r="C34" s="28"/>
      <c r="D34" s="28"/>
      <c r="E34" s="28"/>
      <c r="F34" s="29">
        <f>SUM(F29:F33)</f>
        <v>0</v>
      </c>
    </row>
    <row r="36" spans="1:6" ht="15.6" x14ac:dyDescent="0.3">
      <c r="A36" s="8"/>
      <c r="B36" s="17" t="s">
        <v>69</v>
      </c>
      <c r="C36" s="8"/>
      <c r="D36" s="8"/>
      <c r="E36" s="8"/>
      <c r="F36" s="8"/>
    </row>
    <row r="37" spans="1:6" x14ac:dyDescent="0.3">
      <c r="A37" s="18" t="s">
        <v>24</v>
      </c>
      <c r="B37" s="18" t="s">
        <v>25</v>
      </c>
      <c r="C37" s="19" t="s">
        <v>26</v>
      </c>
      <c r="D37" s="19" t="s">
        <v>27</v>
      </c>
      <c r="E37" s="20" t="s">
        <v>28</v>
      </c>
      <c r="F37" s="20" t="s">
        <v>6</v>
      </c>
    </row>
    <row r="38" spans="1:6" x14ac:dyDescent="0.3">
      <c r="A38" s="21" t="s">
        <v>70</v>
      </c>
      <c r="B38" s="22" t="s">
        <v>71</v>
      </c>
      <c r="C38" s="23">
        <v>66</v>
      </c>
      <c r="D38" s="24" t="s">
        <v>48</v>
      </c>
      <c r="E38" s="30"/>
      <c r="F38" s="25">
        <f>E38*C38</f>
        <v>0</v>
      </c>
    </row>
    <row r="39" spans="1:6" x14ac:dyDescent="0.3">
      <c r="A39" s="21" t="s">
        <v>72</v>
      </c>
      <c r="B39" s="22" t="s">
        <v>73</v>
      </c>
      <c r="C39" s="23">
        <v>5</v>
      </c>
      <c r="D39" s="24" t="s">
        <v>48</v>
      </c>
      <c r="E39" s="30"/>
      <c r="F39" s="25">
        <f>E39*C39</f>
        <v>0</v>
      </c>
    </row>
    <row r="40" spans="1:6" x14ac:dyDescent="0.3">
      <c r="A40" s="26"/>
      <c r="B40" s="27" t="s">
        <v>6</v>
      </c>
      <c r="C40" s="28"/>
      <c r="D40" s="28"/>
      <c r="E40" s="28"/>
      <c r="F40" s="29">
        <f>SUM(F38:F39)</f>
        <v>0</v>
      </c>
    </row>
    <row r="42" spans="1:6" ht="15.6" x14ac:dyDescent="0.3">
      <c r="A42" s="8"/>
      <c r="B42" s="17" t="s">
        <v>74</v>
      </c>
      <c r="C42" s="8"/>
      <c r="D42" s="8"/>
      <c r="E42" s="8"/>
      <c r="F42" s="8"/>
    </row>
    <row r="43" spans="1:6" x14ac:dyDescent="0.3">
      <c r="A43" s="18" t="s">
        <v>24</v>
      </c>
      <c r="B43" s="18" t="s">
        <v>25</v>
      </c>
      <c r="C43" s="19" t="s">
        <v>26</v>
      </c>
      <c r="D43" s="19" t="s">
        <v>27</v>
      </c>
      <c r="E43" s="20" t="s">
        <v>28</v>
      </c>
      <c r="F43" s="20" t="s">
        <v>6</v>
      </c>
    </row>
    <row r="44" spans="1:6" x14ac:dyDescent="0.3">
      <c r="A44" s="21" t="s">
        <v>75</v>
      </c>
      <c r="B44" s="22" t="s">
        <v>76</v>
      </c>
      <c r="C44" s="23">
        <v>66</v>
      </c>
      <c r="D44" s="24" t="s">
        <v>48</v>
      </c>
      <c r="E44" s="30"/>
      <c r="F44" s="25">
        <f>C44*E44</f>
        <v>0</v>
      </c>
    </row>
    <row r="45" spans="1:6" x14ac:dyDescent="0.3">
      <c r="A45" s="21" t="s">
        <v>77</v>
      </c>
      <c r="B45" s="22" t="s">
        <v>78</v>
      </c>
      <c r="C45" s="23">
        <v>66</v>
      </c>
      <c r="D45" s="24" t="s">
        <v>48</v>
      </c>
      <c r="E45" s="30"/>
      <c r="F45" s="25">
        <f t="shared" ref="F45:F54" si="1">C45*E45</f>
        <v>0</v>
      </c>
    </row>
    <row r="46" spans="1:6" x14ac:dyDescent="0.3">
      <c r="A46" s="21" t="s">
        <v>79</v>
      </c>
      <c r="B46" s="22" t="s">
        <v>80</v>
      </c>
      <c r="C46" s="23">
        <v>66</v>
      </c>
      <c r="D46" s="24" t="s">
        <v>48</v>
      </c>
      <c r="E46" s="30"/>
      <c r="F46" s="25">
        <f t="shared" si="1"/>
        <v>0</v>
      </c>
    </row>
    <row r="47" spans="1:6" x14ac:dyDescent="0.3">
      <c r="A47" s="21" t="s">
        <v>81</v>
      </c>
      <c r="B47" s="22" t="s">
        <v>82</v>
      </c>
      <c r="C47" s="23">
        <v>1</v>
      </c>
      <c r="D47" s="24" t="s">
        <v>48</v>
      </c>
      <c r="E47" s="30"/>
      <c r="F47" s="25">
        <f t="shared" si="1"/>
        <v>0</v>
      </c>
    </row>
    <row r="48" spans="1:6" x14ac:dyDescent="0.3">
      <c r="A48" s="21" t="s">
        <v>83</v>
      </c>
      <c r="B48" s="22" t="s">
        <v>84</v>
      </c>
      <c r="C48" s="23">
        <v>66</v>
      </c>
      <c r="D48" s="24" t="s">
        <v>48</v>
      </c>
      <c r="E48" s="30"/>
      <c r="F48" s="25">
        <f t="shared" si="1"/>
        <v>0</v>
      </c>
    </row>
    <row r="49" spans="1:6" x14ac:dyDescent="0.3">
      <c r="A49" s="21" t="s">
        <v>85</v>
      </c>
      <c r="B49" s="22" t="s">
        <v>86</v>
      </c>
      <c r="C49" s="23">
        <v>24</v>
      </c>
      <c r="D49" s="24" t="s">
        <v>48</v>
      </c>
      <c r="E49" s="30"/>
      <c r="F49" s="25">
        <f t="shared" si="1"/>
        <v>0</v>
      </c>
    </row>
    <row r="50" spans="1:6" x14ac:dyDescent="0.3">
      <c r="A50" s="21" t="s">
        <v>87</v>
      </c>
      <c r="B50" s="22" t="s">
        <v>88</v>
      </c>
      <c r="C50" s="23">
        <v>1</v>
      </c>
      <c r="D50" s="24" t="s">
        <v>48</v>
      </c>
      <c r="E50" s="30"/>
      <c r="F50" s="25">
        <f t="shared" si="1"/>
        <v>0</v>
      </c>
    </row>
    <row r="51" spans="1:6" x14ac:dyDescent="0.3">
      <c r="A51" s="21" t="s">
        <v>89</v>
      </c>
      <c r="B51" s="22" t="s">
        <v>90</v>
      </c>
      <c r="C51" s="23">
        <v>8</v>
      </c>
      <c r="D51" s="24" t="s">
        <v>48</v>
      </c>
      <c r="E51" s="30"/>
      <c r="F51" s="25">
        <f t="shared" si="1"/>
        <v>0</v>
      </c>
    </row>
    <row r="52" spans="1:6" x14ac:dyDescent="0.3">
      <c r="A52" s="21"/>
      <c r="B52" s="22" t="s">
        <v>91</v>
      </c>
      <c r="C52" s="23">
        <v>1</v>
      </c>
      <c r="D52" s="24" t="s">
        <v>48</v>
      </c>
      <c r="E52" s="30"/>
      <c r="F52" s="25">
        <f t="shared" si="1"/>
        <v>0</v>
      </c>
    </row>
    <row r="53" spans="1:6" x14ac:dyDescent="0.3">
      <c r="A53" s="21"/>
      <c r="B53" s="22" t="s">
        <v>92</v>
      </c>
      <c r="C53" s="23">
        <v>6</v>
      </c>
      <c r="D53" s="24" t="s">
        <v>48</v>
      </c>
      <c r="E53" s="30"/>
      <c r="F53" s="25">
        <f t="shared" si="1"/>
        <v>0</v>
      </c>
    </row>
    <row r="54" spans="1:6" x14ac:dyDescent="0.3">
      <c r="A54" s="21" t="s">
        <v>93</v>
      </c>
      <c r="B54" s="22" t="s">
        <v>94</v>
      </c>
      <c r="C54" s="23">
        <v>5</v>
      </c>
      <c r="D54" s="24" t="s">
        <v>48</v>
      </c>
      <c r="E54" s="30"/>
      <c r="F54" s="25">
        <f t="shared" si="1"/>
        <v>0</v>
      </c>
    </row>
    <row r="55" spans="1:6" x14ac:dyDescent="0.3">
      <c r="A55" s="26"/>
      <c r="B55" s="27" t="s">
        <v>6</v>
      </c>
      <c r="C55" s="28"/>
      <c r="D55" s="28"/>
      <c r="E55" s="28"/>
      <c r="F55" s="29">
        <f>SUM(F44:F54)</f>
        <v>0</v>
      </c>
    </row>
    <row r="57" spans="1:6" ht="15.6" x14ac:dyDescent="0.3">
      <c r="A57" s="8"/>
      <c r="B57" s="17" t="s">
        <v>95</v>
      </c>
      <c r="C57" s="8"/>
      <c r="D57" s="8"/>
      <c r="E57" s="8"/>
      <c r="F57" s="8"/>
    </row>
    <row r="58" spans="1:6" x14ac:dyDescent="0.3">
      <c r="A58" s="18" t="s">
        <v>24</v>
      </c>
      <c r="B58" s="18" t="s">
        <v>25</v>
      </c>
      <c r="C58" s="19" t="s">
        <v>26</v>
      </c>
      <c r="D58" s="19" t="s">
        <v>27</v>
      </c>
      <c r="E58" s="20" t="s">
        <v>28</v>
      </c>
      <c r="F58" s="20" t="s">
        <v>6</v>
      </c>
    </row>
    <row r="59" spans="1:6" x14ac:dyDescent="0.3">
      <c r="A59" s="21" t="s">
        <v>96</v>
      </c>
      <c r="B59" s="22" t="s">
        <v>97</v>
      </c>
      <c r="C59" s="23">
        <v>24</v>
      </c>
      <c r="D59" s="24" t="s">
        <v>48</v>
      </c>
      <c r="E59" s="30"/>
      <c r="F59" s="25">
        <f>C59*E59</f>
        <v>0</v>
      </c>
    </row>
    <row r="60" spans="1:6" x14ac:dyDescent="0.3">
      <c r="A60" s="21" t="s">
        <v>98</v>
      </c>
      <c r="B60" s="22" t="s">
        <v>99</v>
      </c>
      <c r="C60" s="23">
        <v>132</v>
      </c>
      <c r="D60" s="24" t="s">
        <v>48</v>
      </c>
      <c r="E60" s="30"/>
      <c r="F60" s="25">
        <f>C60*E60</f>
        <v>0</v>
      </c>
    </row>
    <row r="61" spans="1:6" x14ac:dyDescent="0.3">
      <c r="A61" s="21" t="s">
        <v>100</v>
      </c>
      <c r="B61" s="22" t="s">
        <v>101</v>
      </c>
      <c r="C61" s="23">
        <v>32</v>
      </c>
      <c r="D61" s="24" t="s">
        <v>48</v>
      </c>
      <c r="E61" s="30"/>
      <c r="F61" s="25">
        <f>C61*E61</f>
        <v>0</v>
      </c>
    </row>
    <row r="62" spans="1:6" x14ac:dyDescent="0.3">
      <c r="A62" s="21" t="s">
        <v>102</v>
      </c>
      <c r="B62" s="22" t="s">
        <v>103</v>
      </c>
      <c r="C62" s="23">
        <v>8</v>
      </c>
      <c r="D62" s="24" t="s">
        <v>48</v>
      </c>
      <c r="E62" s="30"/>
      <c r="F62" s="25">
        <f>C62*E62</f>
        <v>0</v>
      </c>
    </row>
    <row r="63" spans="1:6" x14ac:dyDescent="0.3">
      <c r="A63" s="26"/>
      <c r="B63" s="27" t="s">
        <v>6</v>
      </c>
      <c r="C63" s="28"/>
      <c r="D63" s="28"/>
      <c r="E63" s="28"/>
      <c r="F63" s="29">
        <f>SUM(F59:F62)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 technologie</vt:lpstr>
      <vt:lpstr>Rozpočet rozšíření LAN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Šustek</dc:creator>
  <cp:lastModifiedBy>Ivan Žlůva</cp:lastModifiedBy>
  <dcterms:created xsi:type="dcterms:W3CDTF">2024-04-25T05:01:28Z</dcterms:created>
  <dcterms:modified xsi:type="dcterms:W3CDTF">2025-07-31T07:53:16Z</dcterms:modified>
</cp:coreProperties>
</file>